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канцелярия" sheetId="1" r:id="rId1"/>
    <sheet name="Лист1" sheetId="2" r:id="rId2"/>
  </sheets>
  <definedNames/>
  <calcPr fullCalcOnLoad="1"/>
</workbook>
</file>

<file path=xl/sharedStrings.xml><?xml version="1.0" encoding="utf-8"?>
<sst xmlns="http://schemas.openxmlformats.org/spreadsheetml/2006/main" count="351" uniqueCount="92">
  <si>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</si>
  <si>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</si>
  <si>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</si>
  <si>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</si>
  <si>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</si>
  <si>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</si>
  <si>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</si>
  <si>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</si>
  <si>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</si>
  <si>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</si>
  <si>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Номер п/п</t>
  </si>
  <si>
    <t>Наименование  поставщика</t>
  </si>
  <si>
    <t>Адрес</t>
  </si>
  <si>
    <t>Телефон</t>
  </si>
  <si>
    <t>Количество, уп</t>
  </si>
  <si>
    <t>Исполнитель: экономист отдела материально-технического снабжения</t>
  </si>
  <si>
    <t>тел/факс. 8(34675) 6-79-98</t>
  </si>
  <si>
    <t>e-mail: mtsucgb@mail.ru</t>
  </si>
  <si>
    <t>Количество, шт</t>
  </si>
  <si>
    <t>Бумага</t>
  </si>
  <si>
    <t>Количество, пачка</t>
  </si>
  <si>
    <t>Книга-канцелярская</t>
  </si>
  <si>
    <t>Степлер №24</t>
  </si>
  <si>
    <t>Степлер №10</t>
  </si>
  <si>
    <t>Скотч широкий</t>
  </si>
  <si>
    <t>Файл-вкладыш</t>
  </si>
  <si>
    <t>Изготовлен из полипропиленовой пленки, используется для скоросшивателей. Снабжен боковой перфорацией. Формат А-4.</t>
  </si>
  <si>
    <t>Папка файловая</t>
  </si>
  <si>
    <t>Ручка</t>
  </si>
  <si>
    <t>Шариковая, многоразовая. Пластиковый полупрозрачный корпус. Металлизированный наконечник. Цвет чернил: синий.</t>
  </si>
  <si>
    <t>Скобы</t>
  </si>
  <si>
    <t>Скоросшиватель пластиковый</t>
  </si>
  <si>
    <t>Папка-регистратор</t>
  </si>
  <si>
    <t>Тетрадь</t>
  </si>
  <si>
    <t>Карандаш</t>
  </si>
  <si>
    <t>Чернографитовый заточенный карандаш. Шестигранный профиль.</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</si>
  <si>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</si>
  <si>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Дата, номер коммерческого предложения</t>
  </si>
  <si>
    <t xml:space="preserve">Папка изготовлена из мягкого пластика с верхним прозрачным листом. Снабжена скоросшивателем. На лицевой стороне находится карман с полосой для указания содержания. Цвет в ассортименте. Формат А-4. </t>
  </si>
  <si>
    <t>Для копировальных работ, лазерных принтеров. Категория С. Обладает высокой степенью белизны и однородностью, плотность 80г/м2 белизна 146%. Формат А-4. Форма выпуска: пачка не менее  500 листов.</t>
  </si>
  <si>
    <t>Блок прошитый, на склейке, бумага-офсет №1, плотность 65 г/м2, белизна 90%, твердый переплет, клетка, не менее 96 листов, обложка из бумвинила.</t>
  </si>
  <si>
    <t>Вмещающий не менее 150 скоб №24. Максимальная величина скрепления не менее 20 листов. Полностью металлический механизм.</t>
  </si>
  <si>
    <t>Вмещающий не менее 100 скоб №10. Максимальная величина скрепления не менее 12 листов. Полностью металлический механизм.</t>
  </si>
  <si>
    <t>Прозрачный, размер-50 мм, длина не менее  66 метров, толщина не менее 50 мкр.</t>
  </si>
  <si>
    <t>Изготовлена из пластика толщиной не менее  0,7 мм. Снабжена прозрачными вкладышами для удобства хранения и демонстрации документов – 40 карманов. Формат А-4.</t>
  </si>
  <si>
    <t>Изготовлена из пластика толщиной не менее  0,7 мм. Снабжена прозрачными вкладышами для удобства хранения и демонстрации документов – 60 карманов. Формат А-4.</t>
  </si>
  <si>
    <t>Изготовлена из пластика толщиной не менее  0,7 мм. Снабжена прозрачными вкладышами для удобства хранения и демострации документов – 100 карманов. Формат А-4.</t>
  </si>
  <si>
    <t>Скоросшиватель "Дело"</t>
  </si>
  <si>
    <t>Папка из жесткого картона. Ширина корешка - не менее 50 мм.Формат А-4.</t>
  </si>
  <si>
    <t>Папка из жесткого картона. Ширина корешка - не менее 80 мм.Формат А-4.</t>
  </si>
  <si>
    <t>Обложка"Дело"</t>
  </si>
  <si>
    <t>Стержень</t>
  </si>
  <si>
    <t>Сменный,для шариковых ручек. Длина стержня не менее 142 мм. Цвет чернил: синий.</t>
  </si>
  <si>
    <t>Маркер перманентный</t>
  </si>
  <si>
    <t xml:space="preserve">Спиртовые термостойкие чернила. Закругленный наконечник. Подходит для надписей, маркировки и письма на любых поверхностях. Ширина не менее 2,5 мм. Цвет чернил: черный. </t>
  </si>
  <si>
    <t>Для степлера №24, металлические. Форма выпуска: не менее 1000 штук в упаковке.</t>
  </si>
  <si>
    <t>Для степлера №10, металлические. Форма выпуска: не менее 1000 штук в упаковке.</t>
  </si>
  <si>
    <t>Блок бумажный для записей</t>
  </si>
  <si>
    <t>Белый, проклеенный, упакован в термопленку. Размер: не менее 9x9x9 см. Не менее 900 листов в блоке.</t>
  </si>
  <si>
    <t>Самоклеющаяся бумага для заметок</t>
  </si>
  <si>
    <t>В виде куба. Надежно приклеивается, при отклеивании не оставляет следов, упакована в термопленку. Размер: не менее 76x76 мм. Не менее 400 листов в кубе.</t>
  </si>
  <si>
    <t>Изготовлены из стали с нанесением никелевого покрытия. Размер - 28 мм. В упаковке не менее 100 штук.</t>
  </si>
  <si>
    <t>Скрепки</t>
  </si>
  <si>
    <t>Изготовлены из стали с нанесением никелевого покрытия. Размер - 33 мм. В упаковке не менее 100 штук.</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</si>
  <si>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</si>
  <si>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ИП Брыткова</t>
  </si>
  <si>
    <t>Вх.№735 от 15.01.2013г.</t>
  </si>
  <si>
    <t>628242,г.Советский,ул.Кирова,20-55</t>
  </si>
  <si>
    <t>ООО ТК"Ювелис"</t>
  </si>
  <si>
    <t>Вх.№736 от 11.01.2013г.</t>
  </si>
  <si>
    <t>620144,г.Екатеринбург,ул.Чапаева,21-100</t>
  </si>
  <si>
    <t>ООО"ЮниТрейд"</t>
  </si>
  <si>
    <t>Вх.№737 от 16.01.2013г.</t>
  </si>
  <si>
    <t>628240,г.Советский</t>
  </si>
  <si>
    <t>8-904-885-59-50</t>
  </si>
  <si>
    <t>Срок действия цен до 31.12.2013 года</t>
  </si>
  <si>
    <t>И.о.главный врач                      _________________ А.А.Данилов</t>
  </si>
  <si>
    <t>Начальник ОМТС    _________________Р.Ш.Смаилов</t>
  </si>
  <si>
    <t>Дата составления сводной таблицы 28 января 2013 года.</t>
  </si>
  <si>
    <t>Шакирова Гузель Альфировна</t>
  </si>
  <si>
    <t>Формат А-4. Изготовлен из высококачественного картона, механизм скоросшивателя из жести, длина усиков не менее 45-50 мм. Плотность картона не менее 360-380 г/м 2. Мелованный картон.</t>
  </si>
  <si>
    <t>Формат А-4. Плотность картона не менее 360-380 г/м2. Мелованный картон.Без скоросшивателя.</t>
  </si>
  <si>
    <t>18 листов,клетка, блок на скрепке, бумага писчая №2, плотность не менее 45-48 г/м2, белизна не менее 60%. Формат А-5,обложка ватман.</t>
  </si>
  <si>
    <t>24 листов,клетка, блок на скрепке, бумага писчая №2, плотность не менее 45-48 г/м2, белизна не менее 60%. Формат А-5,обложка ватман.</t>
  </si>
  <si>
    <t>48 листов,клетка, блок на скрепке, бумага писчая №2, плотность не менее 45-48 г/м2, белизна не менее 60%. Формат А-5,обложка ватман.</t>
  </si>
  <si>
    <t>96 листов,клетка, блок на скрепке, бумага писчая №2, плотность не менее 45-48 г/м2, белизна не менее 60%. Формат А-5,обложка ватман.</t>
  </si>
  <si>
    <r>
      <t xml:space="preserve">Способ размещения заказа                    </t>
    </r>
    <r>
      <rPr>
        <i/>
        <sz val="11"/>
        <color indexed="8"/>
        <rFont val="Times New Roman"/>
        <family val="1"/>
      </rPr>
      <t xml:space="preserve"> </t>
    </r>
    <r>
      <rPr>
        <b/>
        <i/>
        <sz val="11"/>
        <color indexed="8"/>
        <rFont val="Times New Roman"/>
        <family val="1"/>
      </rPr>
      <t>Запрос котировок</t>
    </r>
  </si>
  <si>
    <t>Обоснование расчета начальной (максимальной) цены гражданско-правового договора на поставку  канцелярских товаров за счет средств приносящей доход деятельности  (0902)  на 1,2 квартал 2013 года для нужд  МБЛПУ «ЦГБ г. Югорска»</t>
  </si>
  <si>
    <t>Папка на 2-х кольцах</t>
  </si>
  <si>
    <t>Изготовлена из пластика толщиной не менее 0,7 мм. На двух кольцах. Диаметр кольца - не менее 25 мм. Ширина корешка - не менее 32 мм. Вместимость до 200 листов. Формат А-4. Цвет в ассортименте.</t>
  </si>
  <si>
    <t>Начальная (максимальная) цена: 149 998 ( сто сорок девять тысяч девятьсот девяноста восемь) рублей 00 коп.</t>
  </si>
  <si>
    <t>По разделам: ОМС - 0902 - 149 998,00 коп.</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</si>
</sst>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42">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sz val="11"/>
      <color indexed="8"/>
      <name val="Times New Roman"/>
      <family val="1"/>
    </font>
    <font>
      <sz val="8"/>
      <name val="Calibri"/>
      <family val="2"/>
    </font>
    <font>
      <i/>
      <sz val="11"/>
      <color indexed="8"/>
      <name val="Times New Roman"/>
      <family val="1"/>
    </font>
    <font>
      <b/>
      <sz val="11"/>
      <color indexed="8"/>
      <name val="Times New Roman"/>
      <family val="1"/>
    </font>
    <font>
      <b/>
      <i/>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top style="thin"/>
      <bottom style="thin"/>
    </border>
    <border>
      <left style="thin"/>
      <right style="thin"/>
      <top style="thin"/>
      <bottom style="thin"/>
    </border>
    <border>
      <left/>
      <right style="medium"/>
      <top style="thin"/>
      <bottom style="thin"/>
    </border>
    <border>
      <left style="thin"/>
      <right style="thin"/>
      <top style="thin"/>
      <bottom>
        <color indexed="63"/>
      </bottom>
    </border>
    <border>
      <left/>
      <right style="medium"/>
      <top style="thin"/>
      <bottom>
        <color indexed="63"/>
      </bottom>
    </border>
    <border>
      <left style="medium"/>
      <right style="medium"/>
      <top style="medium"/>
      <bottom style="medium"/>
    </border>
    <border>
      <left/>
      <right style="medium"/>
      <top style="medium"/>
      <bottom style="medium"/>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style="thin"/>
      <right/>
      <top style="medium"/>
      <bottom style="thin"/>
    </border>
    <border>
      <left/>
      <right/>
      <top style="medium"/>
      <bottom style="thin"/>
    </border>
    <border>
      <left/>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right/>
      <top style="medium"/>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32" borderId="0" applyNumberFormat="0" applyBorder="0" applyAlignment="0" applyProtection="0"/>
  </cellStyleXfs>
  <cellXfs count="83">
    <xf numFmtId="0" fontId="0" fillId="0" borderId="0" xfId="0" applyFont="1" applyAlignment="1">
      <alignment/>
    </xf>
    <xf numFmtId="0" fontId="4" fillId="0" borderId="0" xfId="0" applyFont="1" applyAlignment="1">
      <alignment/>
    </xf>
    <xf numFmtId="0" fontId="41" fillId="0" borderId="0" xfId="0" applyFont="1" applyAlignment="1">
      <alignment/>
    </xf>
    <xf numFmtId="0" fontId="41" fillId="0" borderId="10" xfId="0" applyFont="1" applyBorder="1" applyAlignment="1">
      <alignment horizontal="center"/>
    </xf>
    <xf numFmtId="0" fontId="41" fillId="0" borderId="11" xfId="0" applyFont="1" applyBorder="1" applyAlignment="1">
      <alignment horizontal="center"/>
    </xf>
    <xf numFmtId="0" fontId="41" fillId="0" borderId="12" xfId="0" applyFont="1" applyBorder="1" applyAlignment="1">
      <alignment horizontal="center"/>
    </xf>
    <xf numFmtId="0" fontId="41" fillId="0" borderId="13" xfId="0" applyFont="1" applyBorder="1" applyAlignment="1">
      <alignment horizontal="center" vertical="center" wrapText="1"/>
    </xf>
    <xf numFmtId="0" fontId="41" fillId="0" borderId="14" xfId="0" applyFont="1" applyBorder="1" applyAlignment="1">
      <alignment horizontal="center"/>
    </xf>
    <xf numFmtId="0" fontId="41" fillId="0" borderId="15" xfId="0" applyFont="1" applyBorder="1" applyAlignment="1">
      <alignment horizontal="center"/>
    </xf>
    <xf numFmtId="0" fontId="41" fillId="0" borderId="16" xfId="0" applyFont="1" applyBorder="1" applyAlignment="1">
      <alignment horizontal="center" vertical="center" wrapText="1"/>
    </xf>
    <xf numFmtId="0" fontId="41" fillId="0" borderId="13" xfId="0" applyFont="1" applyBorder="1" applyAlignment="1">
      <alignment horizontal="center"/>
    </xf>
    <xf numFmtId="0" fontId="41" fillId="0" borderId="17" xfId="0" applyFont="1" applyBorder="1" applyAlignment="1">
      <alignment horizontal="center"/>
    </xf>
    <xf numFmtId="0" fontId="41" fillId="0" borderId="18" xfId="0" applyFont="1" applyBorder="1" applyAlignment="1">
      <alignment horizontal="center" vertical="center" wrapText="1"/>
    </xf>
    <xf numFmtId="0" fontId="41" fillId="0" borderId="19" xfId="0" applyFont="1" applyBorder="1" applyAlignment="1">
      <alignment horizontal="center"/>
    </xf>
    <xf numFmtId="0" fontId="41" fillId="0" borderId="20" xfId="0" applyFont="1" applyBorder="1" applyAlignment="1">
      <alignment horizontal="center"/>
    </xf>
    <xf numFmtId="0" fontId="41" fillId="0" borderId="19" xfId="0" applyFont="1" applyBorder="1" applyAlignment="1">
      <alignment horizontal="center" vertical="center" wrapText="1"/>
    </xf>
    <xf numFmtId="165" fontId="41" fillId="33" borderId="13" xfId="0" applyNumberFormat="1" applyFont="1" applyFill="1" applyBorder="1" applyAlignment="1">
      <alignment horizontal="center"/>
    </xf>
    <xf numFmtId="165" fontId="41" fillId="0" borderId="19" xfId="0" applyNumberFormat="1" applyFont="1" applyBorder="1" applyAlignment="1">
      <alignment horizontal="center"/>
    </xf>
    <xf numFmtId="165" fontId="41" fillId="0" borderId="20" xfId="0" applyNumberFormat="1" applyFont="1" applyBorder="1" applyAlignment="1">
      <alignment horizontal="center"/>
    </xf>
    <xf numFmtId="165" fontId="41" fillId="33" borderId="19" xfId="0" applyNumberFormat="1" applyFont="1" applyFill="1" applyBorder="1" applyAlignment="1">
      <alignment horizontal="center"/>
    </xf>
    <xf numFmtId="165" fontId="41" fillId="0" borderId="17" xfId="0" applyNumberFormat="1" applyFont="1" applyBorder="1" applyAlignment="1">
      <alignment horizontal="center"/>
    </xf>
    <xf numFmtId="165" fontId="41" fillId="0" borderId="13" xfId="0" applyNumberFormat="1" applyFont="1" applyBorder="1" applyAlignment="1">
      <alignment horizontal="center"/>
    </xf>
    <xf numFmtId="0" fontId="41" fillId="34" borderId="13" xfId="0" applyFont="1" applyFill="1" applyBorder="1" applyAlignment="1">
      <alignment horizontal="center" vertical="center" wrapText="1"/>
    </xf>
    <xf numFmtId="0" fontId="41" fillId="34" borderId="14" xfId="0" applyFont="1" applyFill="1" applyBorder="1" applyAlignment="1">
      <alignment horizontal="center"/>
    </xf>
    <xf numFmtId="0" fontId="41" fillId="34" borderId="15" xfId="0" applyFont="1" applyFill="1" applyBorder="1" applyAlignment="1">
      <alignment horizontal="center"/>
    </xf>
    <xf numFmtId="0" fontId="41" fillId="34" borderId="16" xfId="0" applyFont="1" applyFill="1" applyBorder="1" applyAlignment="1">
      <alignment horizontal="center" vertical="center" wrapText="1"/>
    </xf>
    <xf numFmtId="0" fontId="41" fillId="34" borderId="13" xfId="0" applyFont="1" applyFill="1" applyBorder="1" applyAlignment="1">
      <alignment horizontal="center"/>
    </xf>
    <xf numFmtId="0" fontId="41" fillId="34" borderId="17" xfId="0" applyFont="1" applyFill="1" applyBorder="1" applyAlignment="1">
      <alignment horizontal="center"/>
    </xf>
    <xf numFmtId="165" fontId="41" fillId="33" borderId="20" xfId="0" applyNumberFormat="1" applyFont="1" applyFill="1" applyBorder="1" applyAlignment="1">
      <alignment horizontal="center"/>
    </xf>
    <xf numFmtId="165" fontId="41" fillId="33" borderId="21" xfId="0" applyNumberFormat="1" applyFont="1" applyFill="1" applyBorder="1" applyAlignment="1">
      <alignment horizontal="center"/>
    </xf>
    <xf numFmtId="165" fontId="41" fillId="33" borderId="22" xfId="0" applyNumberFormat="1" applyFont="1" applyFill="1" applyBorder="1" applyAlignment="1">
      <alignment horizontal="center"/>
    </xf>
    <xf numFmtId="0" fontId="41" fillId="33" borderId="14" xfId="0" applyFont="1" applyFill="1" applyBorder="1" applyAlignment="1">
      <alignment horizontal="center"/>
    </xf>
    <xf numFmtId="0" fontId="41" fillId="33" borderId="15" xfId="0" applyFont="1" applyFill="1" applyBorder="1" applyAlignment="1">
      <alignment horizontal="center"/>
    </xf>
    <xf numFmtId="0" fontId="41" fillId="33" borderId="13" xfId="0" applyFont="1" applyFill="1" applyBorder="1" applyAlignment="1">
      <alignment horizontal="center"/>
    </xf>
    <xf numFmtId="0" fontId="41" fillId="33" borderId="17" xfId="0" applyFont="1" applyFill="1" applyBorder="1" applyAlignment="1">
      <alignment horizontal="center"/>
    </xf>
    <xf numFmtId="0" fontId="41" fillId="33" borderId="19" xfId="0" applyFont="1" applyFill="1" applyBorder="1" applyAlignment="1">
      <alignment horizontal="center"/>
    </xf>
    <xf numFmtId="0" fontId="41" fillId="33" borderId="20" xfId="0" applyFont="1" applyFill="1" applyBorder="1" applyAlignment="1">
      <alignment horizontal="center"/>
    </xf>
    <xf numFmtId="0" fontId="41" fillId="0" borderId="21" xfId="0" applyFont="1" applyBorder="1" applyAlignment="1">
      <alignment horizontal="center" vertical="center" wrapText="1"/>
    </xf>
    <xf numFmtId="0" fontId="7" fillId="0" borderId="10" xfId="0" applyFont="1" applyBorder="1" applyAlignment="1">
      <alignment horizontal="center" vertical="center" wrapText="1"/>
    </xf>
    <xf numFmtId="165" fontId="41" fillId="33" borderId="11" xfId="0" applyNumberFormat="1" applyFont="1" applyFill="1" applyBorder="1" applyAlignment="1">
      <alignment horizontal="center"/>
    </xf>
    <xf numFmtId="0" fontId="41" fillId="0" borderId="0" xfId="0" applyNumberFormat="1" applyFont="1" applyAlignment="1">
      <alignment horizontal="left" vertical="center" wrapText="1"/>
    </xf>
    <xf numFmtId="0" fontId="41" fillId="0" borderId="23" xfId="0" applyFont="1" applyBorder="1" applyAlignment="1">
      <alignment horizontal="center" vertical="center"/>
    </xf>
    <xf numFmtId="0" fontId="41" fillId="0" borderId="23"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0" xfId="0" applyFont="1" applyBorder="1" applyAlignment="1">
      <alignment/>
    </xf>
    <xf numFmtId="0" fontId="41" fillId="0" borderId="0" xfId="0" applyFont="1" applyAlignment="1">
      <alignment vertical="top"/>
    </xf>
    <xf numFmtId="44" fontId="4" fillId="0" borderId="25" xfId="43" applyFont="1" applyBorder="1" applyAlignment="1">
      <alignment horizontal="center" vertical="center" wrapText="1"/>
    </xf>
    <xf numFmtId="44" fontId="4" fillId="0" borderId="26" xfId="43" applyFont="1" applyBorder="1" applyAlignment="1">
      <alignment horizontal="center" vertical="center" wrapText="1"/>
    </xf>
    <xf numFmtId="44" fontId="4" fillId="0" borderId="27" xfId="43" applyFont="1" applyBorder="1" applyAlignment="1">
      <alignment horizontal="center" vertical="center" wrapText="1"/>
    </xf>
    <xf numFmtId="0" fontId="41" fillId="0" borderId="28" xfId="0" applyFont="1" applyBorder="1" applyAlignment="1">
      <alignment horizontal="center" vertical="center"/>
    </xf>
    <xf numFmtId="0" fontId="41" fillId="0" borderId="29" xfId="0" applyFont="1" applyBorder="1" applyAlignment="1">
      <alignment horizontal="center" vertical="center"/>
    </xf>
    <xf numFmtId="0" fontId="41" fillId="0" borderId="30" xfId="0" applyFont="1" applyBorder="1" applyAlignment="1">
      <alignment horizontal="center" vertical="center"/>
    </xf>
    <xf numFmtId="0" fontId="41" fillId="0" borderId="0" xfId="0" applyNumberFormat="1" applyFont="1" applyAlignment="1">
      <alignment horizontal="left" vertical="center" wrapText="1"/>
    </xf>
    <xf numFmtId="0" fontId="41" fillId="0" borderId="25"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24" xfId="0" applyFont="1" applyBorder="1" applyAlignment="1">
      <alignment horizontal="center" vertical="center" wrapText="1"/>
    </xf>
    <xf numFmtId="0" fontId="41" fillId="33" borderId="32" xfId="0" applyFont="1" applyFill="1" applyBorder="1" applyAlignment="1">
      <alignment horizontal="center" vertical="center" wrapText="1"/>
    </xf>
    <xf numFmtId="0" fontId="41" fillId="33" borderId="33" xfId="0" applyFont="1" applyFill="1" applyBorder="1" applyAlignment="1">
      <alignment horizontal="center" vertical="center" wrapText="1"/>
    </xf>
    <xf numFmtId="0" fontId="41" fillId="33" borderId="18" xfId="0" applyFont="1" applyFill="1" applyBorder="1" applyAlignment="1">
      <alignment horizontal="center" vertical="center" wrapText="1"/>
    </xf>
    <xf numFmtId="0" fontId="41" fillId="33" borderId="34" xfId="0" applyFont="1" applyFill="1" applyBorder="1" applyAlignment="1">
      <alignment horizontal="center" vertical="center" wrapText="1"/>
    </xf>
    <xf numFmtId="165" fontId="41" fillId="33" borderId="18" xfId="0" applyNumberFormat="1" applyFont="1" applyFill="1" applyBorder="1" applyAlignment="1">
      <alignment horizontal="center"/>
    </xf>
    <xf numFmtId="165" fontId="41" fillId="33" borderId="34" xfId="0" applyNumberFormat="1" applyFont="1" applyFill="1" applyBorder="1" applyAlignment="1">
      <alignment horizontal="center"/>
    </xf>
    <xf numFmtId="165" fontId="41" fillId="33" borderId="35" xfId="0" applyNumberFormat="1" applyFont="1" applyFill="1" applyBorder="1" applyAlignment="1">
      <alignment horizontal="center"/>
    </xf>
    <xf numFmtId="0" fontId="41" fillId="33" borderId="19" xfId="0" applyFont="1" applyFill="1" applyBorder="1" applyAlignment="1">
      <alignment horizontal="center" vertical="center" wrapText="1"/>
    </xf>
    <xf numFmtId="165" fontId="41" fillId="33" borderId="18" xfId="0" applyNumberFormat="1" applyFont="1" applyFill="1" applyBorder="1" applyAlignment="1">
      <alignment horizontal="center" wrapText="1"/>
    </xf>
    <xf numFmtId="165" fontId="41" fillId="33" borderId="34" xfId="0" applyNumberFormat="1" applyFont="1" applyFill="1" applyBorder="1" applyAlignment="1">
      <alignment horizontal="center" wrapText="1"/>
    </xf>
    <xf numFmtId="165" fontId="41" fillId="33" borderId="35" xfId="0" applyNumberFormat="1" applyFont="1" applyFill="1" applyBorder="1" applyAlignment="1">
      <alignment horizontal="center" wrapText="1"/>
    </xf>
    <xf numFmtId="0" fontId="41" fillId="33" borderId="16" xfId="0" applyFont="1" applyFill="1" applyBorder="1" applyAlignment="1">
      <alignment horizontal="center" vertical="center" wrapText="1"/>
    </xf>
    <xf numFmtId="0" fontId="41" fillId="33" borderId="36"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left" wrapText="1"/>
    </xf>
    <xf numFmtId="0" fontId="41" fillId="0" borderId="32" xfId="0" applyFont="1" applyBorder="1" applyAlignment="1">
      <alignment horizontal="center" vertical="center" wrapText="1"/>
    </xf>
    <xf numFmtId="0" fontId="41" fillId="0" borderId="33" xfId="0" applyFont="1" applyBorder="1" applyAlignment="1">
      <alignment horizontal="center" vertical="center" wrapText="1"/>
    </xf>
    <xf numFmtId="44" fontId="4" fillId="0" borderId="27" xfId="43" applyFont="1" applyBorder="1" applyAlignment="1">
      <alignment horizontal="center" vertical="center"/>
    </xf>
    <xf numFmtId="44" fontId="4" fillId="0" borderId="29" xfId="43" applyFont="1" applyBorder="1" applyAlignment="1">
      <alignment horizontal="center" vertical="center"/>
    </xf>
    <xf numFmtId="0" fontId="41" fillId="0" borderId="0" xfId="0" applyFont="1" applyAlignment="1">
      <alignment wrapText="1"/>
    </xf>
    <xf numFmtId="0" fontId="41" fillId="33" borderId="34" xfId="0" applyFont="1" applyFill="1" applyBorder="1" applyAlignment="1">
      <alignment/>
    </xf>
    <xf numFmtId="0" fontId="4" fillId="0" borderId="0" xfId="0" applyFont="1" applyAlignment="1">
      <alignment horizontal="left"/>
    </xf>
    <xf numFmtId="0" fontId="4" fillId="0" borderId="27" xfId="0" applyFont="1" applyBorder="1" applyAlignment="1">
      <alignment horizontal="center" vertical="center" wrapText="1"/>
    </xf>
    <xf numFmtId="0" fontId="4" fillId="0" borderId="29" xfId="0" applyFont="1" applyBorder="1" applyAlignment="1">
      <alignment horizontal="center" vertical="center" wrapText="1"/>
    </xf>
    <xf numFmtId="0" fontId="41" fillId="0" borderId="37" xfId="0" applyFont="1" applyBorder="1" applyAlignment="1">
      <alignment horizontal="center"/>
    </xf>
    <xf numFmtId="0" fontId="41" fillId="0" borderId="3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0"/>
  <sheetViews>
    <sheetView tabSelected="1" zoomScalePageLayoutView="0" workbookViewId="0" topLeftCell="A143">
      <selection activeCell="A156" sqref="A156"/>
    </sheetView>
  </sheetViews>
  <sheetFormatPr defaultColWidth="9.140625" defaultRowHeight="15"/>
  <cols>
    <col min="1" max="1" width="20.7109375" style="2" customWidth="1"/>
    <col min="2" max="2" width="28.140625" style="2" customWidth="1"/>
    <col min="3" max="3" width="29.57421875" style="2" customWidth="1"/>
    <col min="4" max="4" width="28.57421875" style="2" customWidth="1"/>
    <col min="5" max="5" width="14.57421875" style="2" customWidth="1"/>
    <col min="6" max="6" width="13.8515625" style="2" customWidth="1"/>
    <col min="7" max="16384" width="9.140625" style="2" customWidth="1"/>
  </cols>
  <sheetData>
    <row r="1" spans="1:6" ht="46.5" customHeight="1">
      <c r="A1" s="70" t="s">
        <v>87</v>
      </c>
      <c r="B1" s="70"/>
      <c r="C1" s="70"/>
      <c r="D1" s="70"/>
      <c r="E1" s="70"/>
      <c r="F1" s="70"/>
    </row>
    <row r="2" spans="1:6" ht="15">
      <c r="A2" s="71"/>
      <c r="B2" s="71"/>
      <c r="C2" s="71"/>
      <c r="D2" s="71"/>
      <c r="E2" s="71"/>
      <c r="F2" s="71"/>
    </row>
    <row r="3" spans="3:6" ht="15.75" thickBot="1">
      <c r="C3" s="81" t="s">
        <v>86</v>
      </c>
      <c r="D3" s="81"/>
      <c r="E3" s="81"/>
      <c r="F3" s="81"/>
    </row>
    <row r="4" spans="1:6" ht="15.75" thickBot="1">
      <c r="A4" s="53" t="s">
        <v>1</v>
      </c>
      <c r="B4" s="55" t="s">
        <v>2</v>
      </c>
      <c r="C4" s="82"/>
      <c r="D4" s="82"/>
      <c r="E4" s="53" t="s">
        <v>3</v>
      </c>
      <c r="F4" s="53" t="s">
        <v>4</v>
      </c>
    </row>
    <row r="5" spans="1:6" ht="15.75" thickBot="1">
      <c r="A5" s="54"/>
      <c r="B5" s="3">
        <v>1</v>
      </c>
      <c r="C5" s="4">
        <v>2</v>
      </c>
      <c r="D5" s="5">
        <v>3</v>
      </c>
      <c r="E5" s="54"/>
      <c r="F5" s="54"/>
    </row>
    <row r="6" spans="1:6" ht="15" customHeight="1">
      <c r="A6" s="6" t="s">
        <v>5</v>
      </c>
      <c r="B6" s="72" t="s">
        <v>19</v>
      </c>
      <c r="C6" s="73"/>
      <c r="D6" s="73"/>
      <c r="E6" s="7" t="s">
        <v>6</v>
      </c>
      <c r="F6" s="8" t="s">
        <v>6</v>
      </c>
    </row>
    <row r="7" spans="1:6" ht="52.5" customHeight="1">
      <c r="A7" s="9" t="s">
        <v>7</v>
      </c>
      <c r="B7" s="59" t="s">
        <v>39</v>
      </c>
      <c r="C7" s="77"/>
      <c r="D7" s="77"/>
      <c r="E7" s="10"/>
      <c r="F7" s="11"/>
    </row>
    <row r="8" spans="1:6" ht="15" customHeight="1">
      <c r="A8" s="12" t="s">
        <v>20</v>
      </c>
      <c r="B8" s="59">
        <v>500</v>
      </c>
      <c r="C8" s="77"/>
      <c r="D8" s="77"/>
      <c r="E8" s="13" t="s">
        <v>6</v>
      </c>
      <c r="F8" s="14" t="s">
        <v>6</v>
      </c>
    </row>
    <row r="9" spans="1:6" ht="15">
      <c r="A9" s="15" t="s">
        <v>8</v>
      </c>
      <c r="B9" s="16">
        <v>155</v>
      </c>
      <c r="C9" s="16">
        <v>162.3</v>
      </c>
      <c r="D9" s="16">
        <v>155</v>
      </c>
      <c r="E9" s="17">
        <f>(B9+C9+D9)/3</f>
        <v>157.43333333333334</v>
      </c>
      <c r="F9" s="18">
        <f>E9</f>
        <v>157.43333333333334</v>
      </c>
    </row>
    <row r="10" spans="1:6" ht="15">
      <c r="A10" s="15" t="s">
        <v>9</v>
      </c>
      <c r="B10" s="19">
        <f>B8*B9</f>
        <v>77500</v>
      </c>
      <c r="C10" s="19">
        <f>B8*C9</f>
        <v>81150</v>
      </c>
      <c r="D10" s="19">
        <f>D9*B8</f>
        <v>77500</v>
      </c>
      <c r="E10" s="17">
        <f>E9*B8</f>
        <v>78716.66666666667</v>
      </c>
      <c r="F10" s="18">
        <f>E10</f>
        <v>78716.66666666667</v>
      </c>
    </row>
    <row r="11" spans="1:6" ht="15">
      <c r="A11" s="6" t="s">
        <v>5</v>
      </c>
      <c r="B11" s="61" t="s">
        <v>88</v>
      </c>
      <c r="C11" s="62"/>
      <c r="D11" s="63"/>
      <c r="E11" s="13" t="s">
        <v>6</v>
      </c>
      <c r="F11" s="20"/>
    </row>
    <row r="12" spans="1:6" ht="45" customHeight="1">
      <c r="A12" s="9" t="s">
        <v>7</v>
      </c>
      <c r="B12" s="65" t="s">
        <v>89</v>
      </c>
      <c r="C12" s="66"/>
      <c r="D12" s="67"/>
      <c r="E12" s="21"/>
      <c r="F12" s="20"/>
    </row>
    <row r="13" spans="1:6" ht="15">
      <c r="A13" s="12" t="s">
        <v>20</v>
      </c>
      <c r="B13" s="61">
        <v>20</v>
      </c>
      <c r="C13" s="62"/>
      <c r="D13" s="63"/>
      <c r="E13" s="13" t="s">
        <v>6</v>
      </c>
      <c r="F13" s="20"/>
    </row>
    <row r="14" spans="1:6" ht="15">
      <c r="A14" s="15" t="s">
        <v>8</v>
      </c>
      <c r="B14" s="19">
        <v>70</v>
      </c>
      <c r="C14" s="19">
        <v>55.37</v>
      </c>
      <c r="D14" s="19">
        <v>70</v>
      </c>
      <c r="E14" s="21">
        <f>(B14+C14+D14)/3</f>
        <v>65.12333333333333</v>
      </c>
      <c r="F14" s="20">
        <f>E14</f>
        <v>65.12333333333333</v>
      </c>
    </row>
    <row r="15" spans="1:6" ht="15.75" thickBot="1">
      <c r="A15" s="15" t="s">
        <v>9</v>
      </c>
      <c r="B15" s="19">
        <f>B13*B14</f>
        <v>1400</v>
      </c>
      <c r="C15" s="19">
        <f>B13*C14</f>
        <v>1107.3999999999999</v>
      </c>
      <c r="D15" s="19">
        <f>B13*D14</f>
        <v>1400</v>
      </c>
      <c r="E15" s="21">
        <f>B13*E14</f>
        <v>1302.4666666666667</v>
      </c>
      <c r="F15" s="20">
        <f>(B15+C15+D15)/3</f>
        <v>1302.4666666666665</v>
      </c>
    </row>
    <row r="16" spans="1:6" ht="16.5" customHeight="1">
      <c r="A16" s="6" t="s">
        <v>5</v>
      </c>
      <c r="B16" s="68" t="s">
        <v>21</v>
      </c>
      <c r="C16" s="69"/>
      <c r="D16" s="69"/>
      <c r="E16" s="7" t="s">
        <v>6</v>
      </c>
      <c r="F16" s="8" t="s">
        <v>6</v>
      </c>
    </row>
    <row r="17" spans="1:6" ht="36" customHeight="1">
      <c r="A17" s="9" t="s">
        <v>7</v>
      </c>
      <c r="B17" s="59" t="s">
        <v>40</v>
      </c>
      <c r="C17" s="60"/>
      <c r="D17" s="60"/>
      <c r="E17" s="10"/>
      <c r="F17" s="11"/>
    </row>
    <row r="18" spans="1:6" ht="15">
      <c r="A18" s="12" t="s">
        <v>18</v>
      </c>
      <c r="B18" s="59">
        <v>98</v>
      </c>
      <c r="C18" s="60"/>
      <c r="D18" s="60"/>
      <c r="E18" s="13" t="s">
        <v>6</v>
      </c>
      <c r="F18" s="14" t="s">
        <v>6</v>
      </c>
    </row>
    <row r="19" spans="1:6" ht="15">
      <c r="A19" s="15" t="s">
        <v>8</v>
      </c>
      <c r="B19" s="16">
        <v>167</v>
      </c>
      <c r="C19" s="16">
        <v>104.24</v>
      </c>
      <c r="D19" s="16">
        <v>135</v>
      </c>
      <c r="E19" s="17">
        <f>(B19+C19+D19)/3</f>
        <v>135.41333333333333</v>
      </c>
      <c r="F19" s="18">
        <f>E19</f>
        <v>135.41333333333333</v>
      </c>
    </row>
    <row r="20" spans="1:6" ht="15.75" thickBot="1">
      <c r="A20" s="15" t="s">
        <v>9</v>
      </c>
      <c r="B20" s="19">
        <f>B18*B19</f>
        <v>16366</v>
      </c>
      <c r="C20" s="19">
        <f>B18*C19</f>
        <v>10215.519999999999</v>
      </c>
      <c r="D20" s="19">
        <f>D19*B18</f>
        <v>13230</v>
      </c>
      <c r="E20" s="17">
        <f>E19*B18</f>
        <v>13270.506666666666</v>
      </c>
      <c r="F20" s="18">
        <f>E20</f>
        <v>13270.506666666666</v>
      </c>
    </row>
    <row r="21" spans="1:6" ht="16.5" customHeight="1">
      <c r="A21" s="6" t="s">
        <v>5</v>
      </c>
      <c r="B21" s="57" t="s">
        <v>22</v>
      </c>
      <c r="C21" s="58"/>
      <c r="D21" s="58"/>
      <c r="E21" s="7" t="s">
        <v>6</v>
      </c>
      <c r="F21" s="8" t="s">
        <v>6</v>
      </c>
    </row>
    <row r="22" spans="1:6" ht="39" customHeight="1">
      <c r="A22" s="9" t="s">
        <v>7</v>
      </c>
      <c r="B22" s="59" t="s">
        <v>41</v>
      </c>
      <c r="C22" s="60"/>
      <c r="D22" s="60"/>
      <c r="E22" s="10"/>
      <c r="F22" s="11"/>
    </row>
    <row r="23" spans="1:6" ht="15">
      <c r="A23" s="12" t="s">
        <v>18</v>
      </c>
      <c r="B23" s="59">
        <v>20</v>
      </c>
      <c r="C23" s="60"/>
      <c r="D23" s="60"/>
      <c r="E23" s="13" t="s">
        <v>6</v>
      </c>
      <c r="F23" s="14" t="s">
        <v>6</v>
      </c>
    </row>
    <row r="24" spans="1:6" ht="15">
      <c r="A24" s="15" t="s">
        <v>8</v>
      </c>
      <c r="B24" s="16">
        <v>157</v>
      </c>
      <c r="C24" s="16">
        <v>120.72</v>
      </c>
      <c r="D24" s="16">
        <v>120</v>
      </c>
      <c r="E24" s="17">
        <f>(B24+C24+D24)/3</f>
        <v>132.57333333333335</v>
      </c>
      <c r="F24" s="18">
        <f>E24</f>
        <v>132.57333333333335</v>
      </c>
    </row>
    <row r="25" spans="1:6" ht="15.75" thickBot="1">
      <c r="A25" s="15" t="s">
        <v>9</v>
      </c>
      <c r="B25" s="19">
        <f>B23*B24</f>
        <v>3140</v>
      </c>
      <c r="C25" s="19">
        <f>B23*C24</f>
        <v>2414.4</v>
      </c>
      <c r="D25" s="19">
        <f>D24*B23</f>
        <v>2400</v>
      </c>
      <c r="E25" s="17">
        <f>E24*B23</f>
        <v>2651.466666666667</v>
      </c>
      <c r="F25" s="18">
        <f>E25</f>
        <v>2651.466666666667</v>
      </c>
    </row>
    <row r="26" spans="1:6" ht="15.75" customHeight="1">
      <c r="A26" s="6" t="s">
        <v>5</v>
      </c>
      <c r="B26" s="57" t="s">
        <v>23</v>
      </c>
      <c r="C26" s="58"/>
      <c r="D26" s="58"/>
      <c r="E26" s="7" t="s">
        <v>6</v>
      </c>
      <c r="F26" s="8" t="s">
        <v>6</v>
      </c>
    </row>
    <row r="27" spans="1:6" ht="36.75" customHeight="1">
      <c r="A27" s="9" t="s">
        <v>7</v>
      </c>
      <c r="B27" s="59" t="s">
        <v>42</v>
      </c>
      <c r="C27" s="60"/>
      <c r="D27" s="60"/>
      <c r="E27" s="10"/>
      <c r="F27" s="11"/>
    </row>
    <row r="28" spans="1:6" ht="15">
      <c r="A28" s="12" t="s">
        <v>18</v>
      </c>
      <c r="B28" s="59">
        <v>20</v>
      </c>
      <c r="C28" s="60"/>
      <c r="D28" s="60"/>
      <c r="E28" s="13" t="s">
        <v>6</v>
      </c>
      <c r="F28" s="14" t="s">
        <v>6</v>
      </c>
    </row>
    <row r="29" spans="1:6" ht="15">
      <c r="A29" s="15" t="s">
        <v>8</v>
      </c>
      <c r="B29" s="16">
        <v>67</v>
      </c>
      <c r="C29" s="16">
        <v>47.39</v>
      </c>
      <c r="D29" s="16">
        <v>70</v>
      </c>
      <c r="E29" s="17">
        <f>(B29+C29+D29)/3</f>
        <v>61.46333333333333</v>
      </c>
      <c r="F29" s="18">
        <f>E29</f>
        <v>61.46333333333333</v>
      </c>
    </row>
    <row r="30" spans="1:6" ht="15.75" thickBot="1">
      <c r="A30" s="15" t="s">
        <v>9</v>
      </c>
      <c r="B30" s="19">
        <f>B28*B29</f>
        <v>1340</v>
      </c>
      <c r="C30" s="19">
        <f>B28*C29</f>
        <v>947.8</v>
      </c>
      <c r="D30" s="19">
        <f>D29*B28</f>
        <v>1400</v>
      </c>
      <c r="E30" s="17">
        <f>E29*B28</f>
        <v>1229.2666666666667</v>
      </c>
      <c r="F30" s="18">
        <f>E30</f>
        <v>1229.2666666666667</v>
      </c>
    </row>
    <row r="31" spans="1:6" ht="15" customHeight="1">
      <c r="A31" s="6" t="s">
        <v>5</v>
      </c>
      <c r="B31" s="57" t="s">
        <v>24</v>
      </c>
      <c r="C31" s="58"/>
      <c r="D31" s="58"/>
      <c r="E31" s="7" t="s">
        <v>6</v>
      </c>
      <c r="F31" s="8" t="s">
        <v>6</v>
      </c>
    </row>
    <row r="32" spans="1:6" ht="18.75" customHeight="1">
      <c r="A32" s="9" t="s">
        <v>7</v>
      </c>
      <c r="B32" s="59" t="s">
        <v>43</v>
      </c>
      <c r="C32" s="60"/>
      <c r="D32" s="60"/>
      <c r="E32" s="10"/>
      <c r="F32" s="11"/>
    </row>
    <row r="33" spans="1:6" ht="16.5" customHeight="1">
      <c r="A33" s="12" t="s">
        <v>18</v>
      </c>
      <c r="B33" s="59">
        <v>100</v>
      </c>
      <c r="C33" s="60"/>
      <c r="D33" s="60"/>
      <c r="E33" s="13" t="s">
        <v>6</v>
      </c>
      <c r="F33" s="14" t="s">
        <v>6</v>
      </c>
    </row>
    <row r="34" spans="1:6" ht="15">
      <c r="A34" s="15" t="s">
        <v>8</v>
      </c>
      <c r="B34" s="16">
        <v>46</v>
      </c>
      <c r="C34" s="16">
        <v>22.4</v>
      </c>
      <c r="D34" s="16">
        <v>30</v>
      </c>
      <c r="E34" s="17">
        <f>(B34+C34+D34)/3</f>
        <v>32.800000000000004</v>
      </c>
      <c r="F34" s="18">
        <f>E34</f>
        <v>32.800000000000004</v>
      </c>
    </row>
    <row r="35" spans="1:6" ht="15">
      <c r="A35" s="15" t="s">
        <v>9</v>
      </c>
      <c r="B35" s="19">
        <f>B33*B34</f>
        <v>4600</v>
      </c>
      <c r="C35" s="19">
        <f>B33*C34</f>
        <v>2240</v>
      </c>
      <c r="D35" s="19">
        <f>D34*B33</f>
        <v>3000</v>
      </c>
      <c r="E35" s="17">
        <f>E34*B33</f>
        <v>3280.0000000000005</v>
      </c>
      <c r="F35" s="17">
        <f>E35</f>
        <v>3280.0000000000005</v>
      </c>
    </row>
    <row r="36" spans="1:6" ht="15.75" customHeight="1">
      <c r="A36" s="15" t="s">
        <v>5</v>
      </c>
      <c r="B36" s="64" t="s">
        <v>25</v>
      </c>
      <c r="C36" s="64"/>
      <c r="D36" s="64"/>
      <c r="E36" s="13" t="s">
        <v>6</v>
      </c>
      <c r="F36" s="13" t="s">
        <v>6</v>
      </c>
    </row>
    <row r="37" spans="1:6" ht="34.5" customHeight="1">
      <c r="A37" s="9" t="s">
        <v>7</v>
      </c>
      <c r="B37" s="59" t="s">
        <v>26</v>
      </c>
      <c r="C37" s="60"/>
      <c r="D37" s="60"/>
      <c r="E37" s="10"/>
      <c r="F37" s="11"/>
    </row>
    <row r="38" spans="1:6" ht="15">
      <c r="A38" s="12" t="s">
        <v>18</v>
      </c>
      <c r="B38" s="59">
        <v>2000</v>
      </c>
      <c r="C38" s="60"/>
      <c r="D38" s="60"/>
      <c r="E38" s="13" t="s">
        <v>6</v>
      </c>
      <c r="F38" s="14" t="s">
        <v>6</v>
      </c>
    </row>
    <row r="39" spans="1:6" ht="15">
      <c r="A39" s="15" t="s">
        <v>8</v>
      </c>
      <c r="B39" s="16">
        <v>1</v>
      </c>
      <c r="C39" s="16">
        <v>0.6</v>
      </c>
      <c r="D39" s="16">
        <v>1</v>
      </c>
      <c r="E39" s="17">
        <f>(B39+C39+D39)/3</f>
        <v>0.8666666666666667</v>
      </c>
      <c r="F39" s="18">
        <f>E39</f>
        <v>0.8666666666666667</v>
      </c>
    </row>
    <row r="40" spans="1:6" ht="15.75" thickBot="1">
      <c r="A40" s="15" t="s">
        <v>9</v>
      </c>
      <c r="B40" s="19">
        <f>B38*B39</f>
        <v>2000</v>
      </c>
      <c r="C40" s="19">
        <f>B38*C39</f>
        <v>1200</v>
      </c>
      <c r="D40" s="19">
        <f>D39*B38</f>
        <v>2000</v>
      </c>
      <c r="E40" s="17">
        <f>E39*B38</f>
        <v>1733.3333333333335</v>
      </c>
      <c r="F40" s="18">
        <f>E40</f>
        <v>1733.3333333333335</v>
      </c>
    </row>
    <row r="41" spans="1:6" ht="15" customHeight="1">
      <c r="A41" s="6" t="s">
        <v>5</v>
      </c>
      <c r="B41" s="57" t="s">
        <v>27</v>
      </c>
      <c r="C41" s="58"/>
      <c r="D41" s="58"/>
      <c r="E41" s="7" t="s">
        <v>6</v>
      </c>
      <c r="F41" s="8" t="s">
        <v>6</v>
      </c>
    </row>
    <row r="42" spans="1:6" ht="39" customHeight="1">
      <c r="A42" s="9" t="s">
        <v>7</v>
      </c>
      <c r="B42" s="59" t="s">
        <v>44</v>
      </c>
      <c r="C42" s="60"/>
      <c r="D42" s="60"/>
      <c r="E42" s="10"/>
      <c r="F42" s="11"/>
    </row>
    <row r="43" spans="1:6" ht="15">
      <c r="A43" s="12" t="s">
        <v>18</v>
      </c>
      <c r="B43" s="59">
        <v>20</v>
      </c>
      <c r="C43" s="60"/>
      <c r="D43" s="60"/>
      <c r="E43" s="13" t="s">
        <v>6</v>
      </c>
      <c r="F43" s="14" t="s">
        <v>6</v>
      </c>
    </row>
    <row r="44" spans="1:6" ht="15">
      <c r="A44" s="15" t="s">
        <v>8</v>
      </c>
      <c r="B44" s="16">
        <v>88</v>
      </c>
      <c r="C44" s="16">
        <v>30</v>
      </c>
      <c r="D44" s="16">
        <v>78.5</v>
      </c>
      <c r="E44" s="17">
        <f>(B44+C44+D44)/3</f>
        <v>65.5</v>
      </c>
      <c r="F44" s="18">
        <f>E44</f>
        <v>65.5</v>
      </c>
    </row>
    <row r="45" spans="1:6" ht="15.75" thickBot="1">
      <c r="A45" s="15" t="s">
        <v>9</v>
      </c>
      <c r="B45" s="19">
        <f>B43*B44</f>
        <v>1760</v>
      </c>
      <c r="C45" s="19">
        <f>B43*C44</f>
        <v>600</v>
      </c>
      <c r="D45" s="19">
        <f>D44*B43</f>
        <v>1570</v>
      </c>
      <c r="E45" s="17">
        <f>E44*B43</f>
        <v>1310</v>
      </c>
      <c r="F45" s="18">
        <f>E45</f>
        <v>1310</v>
      </c>
    </row>
    <row r="46" spans="1:6" ht="15.75" customHeight="1">
      <c r="A46" s="6" t="s">
        <v>5</v>
      </c>
      <c r="B46" s="57" t="s">
        <v>27</v>
      </c>
      <c r="C46" s="58"/>
      <c r="D46" s="58"/>
      <c r="E46" s="7" t="s">
        <v>6</v>
      </c>
      <c r="F46" s="8" t="s">
        <v>6</v>
      </c>
    </row>
    <row r="47" spans="1:6" ht="36" customHeight="1">
      <c r="A47" s="9" t="s">
        <v>7</v>
      </c>
      <c r="B47" s="59" t="s">
        <v>45</v>
      </c>
      <c r="C47" s="60"/>
      <c r="D47" s="60"/>
      <c r="E47" s="10"/>
      <c r="F47" s="11"/>
    </row>
    <row r="48" spans="1:6" ht="15">
      <c r="A48" s="12" t="s">
        <v>18</v>
      </c>
      <c r="B48" s="59">
        <v>20</v>
      </c>
      <c r="C48" s="60"/>
      <c r="D48" s="60"/>
      <c r="E48" s="13" t="s">
        <v>6</v>
      </c>
      <c r="F48" s="14" t="s">
        <v>6</v>
      </c>
    </row>
    <row r="49" spans="1:6" ht="15">
      <c r="A49" s="15" t="s">
        <v>8</v>
      </c>
      <c r="B49" s="16">
        <v>128</v>
      </c>
      <c r="C49" s="16">
        <v>76.88</v>
      </c>
      <c r="D49" s="16">
        <v>96</v>
      </c>
      <c r="E49" s="17">
        <f>(B49+C49+D49)/3</f>
        <v>100.29333333333334</v>
      </c>
      <c r="F49" s="18">
        <f>E49</f>
        <v>100.29333333333334</v>
      </c>
    </row>
    <row r="50" spans="1:6" ht="15.75" thickBot="1">
      <c r="A50" s="15" t="s">
        <v>9</v>
      </c>
      <c r="B50" s="19">
        <f>B48*B49</f>
        <v>2560</v>
      </c>
      <c r="C50" s="19">
        <f>B48*C49</f>
        <v>1537.6</v>
      </c>
      <c r="D50" s="19">
        <f>D49*B48</f>
        <v>1920</v>
      </c>
      <c r="E50" s="17">
        <f>E49*B48</f>
        <v>2005.8666666666668</v>
      </c>
      <c r="F50" s="18">
        <f>E50</f>
        <v>2005.8666666666668</v>
      </c>
    </row>
    <row r="51" spans="1:6" ht="16.5" customHeight="1">
      <c r="A51" s="22" t="s">
        <v>5</v>
      </c>
      <c r="B51" s="57" t="s">
        <v>27</v>
      </c>
      <c r="C51" s="58"/>
      <c r="D51" s="58"/>
      <c r="E51" s="23" t="s">
        <v>6</v>
      </c>
      <c r="F51" s="24" t="s">
        <v>6</v>
      </c>
    </row>
    <row r="52" spans="1:6" ht="39" customHeight="1">
      <c r="A52" s="25" t="s">
        <v>7</v>
      </c>
      <c r="B52" s="59" t="s">
        <v>46</v>
      </c>
      <c r="C52" s="60"/>
      <c r="D52" s="60"/>
      <c r="E52" s="26"/>
      <c r="F52" s="27"/>
    </row>
    <row r="53" spans="1:6" ht="15">
      <c r="A53" s="12" t="s">
        <v>18</v>
      </c>
      <c r="B53" s="59">
        <v>20</v>
      </c>
      <c r="C53" s="60"/>
      <c r="D53" s="60"/>
      <c r="E53" s="13" t="s">
        <v>6</v>
      </c>
      <c r="F53" s="14" t="s">
        <v>6</v>
      </c>
    </row>
    <row r="54" spans="1:6" ht="15">
      <c r="A54" s="15" t="s">
        <v>8</v>
      </c>
      <c r="B54" s="16">
        <v>197</v>
      </c>
      <c r="C54" s="16">
        <v>206.63</v>
      </c>
      <c r="D54" s="16">
        <v>165</v>
      </c>
      <c r="E54" s="17">
        <f>(B54+C54+D54)/3</f>
        <v>189.54333333333332</v>
      </c>
      <c r="F54" s="18">
        <f>E54</f>
        <v>189.54333333333332</v>
      </c>
    </row>
    <row r="55" spans="1:6" ht="15.75" thickBot="1">
      <c r="A55" s="15" t="s">
        <v>9</v>
      </c>
      <c r="B55" s="19">
        <f>B53*B54</f>
        <v>3940</v>
      </c>
      <c r="C55" s="19">
        <f>B53*C54</f>
        <v>4132.6</v>
      </c>
      <c r="D55" s="19">
        <f>D54*B53</f>
        <v>3300</v>
      </c>
      <c r="E55" s="17">
        <f>E54*B53</f>
        <v>3790.8666666666663</v>
      </c>
      <c r="F55" s="18">
        <f>E55</f>
        <v>3790.8666666666663</v>
      </c>
    </row>
    <row r="56" spans="1:6" ht="15.75" customHeight="1">
      <c r="A56" s="6" t="s">
        <v>5</v>
      </c>
      <c r="B56" s="57" t="s">
        <v>31</v>
      </c>
      <c r="C56" s="58"/>
      <c r="D56" s="58"/>
      <c r="E56" s="7" t="s">
        <v>6</v>
      </c>
      <c r="F56" s="8" t="s">
        <v>6</v>
      </c>
    </row>
    <row r="57" spans="1:6" ht="50.25" customHeight="1">
      <c r="A57" s="9" t="s">
        <v>7</v>
      </c>
      <c r="B57" s="59" t="s">
        <v>38</v>
      </c>
      <c r="C57" s="60"/>
      <c r="D57" s="60"/>
      <c r="E57" s="10"/>
      <c r="F57" s="11"/>
    </row>
    <row r="58" spans="1:6" ht="15">
      <c r="A58" s="12" t="s">
        <v>18</v>
      </c>
      <c r="B58" s="59">
        <v>100</v>
      </c>
      <c r="C58" s="60"/>
      <c r="D58" s="60"/>
      <c r="E58" s="13" t="s">
        <v>6</v>
      </c>
      <c r="F58" s="14" t="s">
        <v>6</v>
      </c>
    </row>
    <row r="59" spans="1:6" ht="15">
      <c r="A59" s="15" t="s">
        <v>8</v>
      </c>
      <c r="B59" s="16">
        <v>9</v>
      </c>
      <c r="C59" s="16">
        <v>19.99</v>
      </c>
      <c r="D59" s="16">
        <v>12</v>
      </c>
      <c r="E59" s="17">
        <f>(B59+C59+D59)/3</f>
        <v>13.663333333333332</v>
      </c>
      <c r="F59" s="18">
        <f>E59</f>
        <v>13.663333333333332</v>
      </c>
    </row>
    <row r="60" spans="1:6" ht="15.75" thickBot="1">
      <c r="A60" s="15" t="s">
        <v>9</v>
      </c>
      <c r="B60" s="19">
        <f>B58*B59</f>
        <v>900</v>
      </c>
      <c r="C60" s="19">
        <f>B58*C59</f>
        <v>1998.9999999999998</v>
      </c>
      <c r="D60" s="19">
        <f>D59*B58</f>
        <v>1200</v>
      </c>
      <c r="E60" s="17">
        <f>E59*B58</f>
        <v>1366.3333333333333</v>
      </c>
      <c r="F60" s="18">
        <f>E60</f>
        <v>1366.3333333333333</v>
      </c>
    </row>
    <row r="61" spans="1:6" ht="17.25" customHeight="1">
      <c r="A61" s="6" t="s">
        <v>5</v>
      </c>
      <c r="B61" s="57" t="s">
        <v>47</v>
      </c>
      <c r="C61" s="58"/>
      <c r="D61" s="58"/>
      <c r="E61" s="7" t="s">
        <v>6</v>
      </c>
      <c r="F61" s="8" t="s">
        <v>6</v>
      </c>
    </row>
    <row r="62" spans="1:6" ht="48.75" customHeight="1">
      <c r="A62" s="9" t="s">
        <v>7</v>
      </c>
      <c r="B62" s="59" t="s">
        <v>80</v>
      </c>
      <c r="C62" s="60"/>
      <c r="D62" s="60"/>
      <c r="E62" s="10"/>
      <c r="F62" s="11"/>
    </row>
    <row r="63" spans="1:6" ht="15">
      <c r="A63" s="12" t="s">
        <v>18</v>
      </c>
      <c r="B63" s="59">
        <v>200</v>
      </c>
      <c r="C63" s="60"/>
      <c r="D63" s="60"/>
      <c r="E63" s="13" t="s">
        <v>6</v>
      </c>
      <c r="F63" s="14" t="s">
        <v>6</v>
      </c>
    </row>
    <row r="64" spans="1:6" ht="15">
      <c r="A64" s="15" t="s">
        <v>8</v>
      </c>
      <c r="B64" s="16">
        <v>9</v>
      </c>
      <c r="C64" s="16">
        <v>6.36</v>
      </c>
      <c r="D64" s="16">
        <v>8</v>
      </c>
      <c r="E64" s="17">
        <f>(B64+C64+D64)/3</f>
        <v>7.786666666666666</v>
      </c>
      <c r="F64" s="18">
        <f>E64</f>
        <v>7.786666666666666</v>
      </c>
    </row>
    <row r="65" spans="1:6" ht="15">
      <c r="A65" s="15" t="s">
        <v>9</v>
      </c>
      <c r="B65" s="19">
        <f>B63*B64</f>
        <v>1800</v>
      </c>
      <c r="C65" s="19">
        <f>B63*C64</f>
        <v>1272</v>
      </c>
      <c r="D65" s="19">
        <f>D64*B63</f>
        <v>1600</v>
      </c>
      <c r="E65" s="17">
        <f>E64*B63</f>
        <v>1557.3333333333333</v>
      </c>
      <c r="F65" s="17">
        <f>E65</f>
        <v>1557.3333333333333</v>
      </c>
    </row>
    <row r="66" spans="1:6" ht="18.75" customHeight="1">
      <c r="A66" s="15" t="s">
        <v>5</v>
      </c>
      <c r="B66" s="64" t="s">
        <v>32</v>
      </c>
      <c r="C66" s="64"/>
      <c r="D66" s="64"/>
      <c r="E66" s="13" t="s">
        <v>6</v>
      </c>
      <c r="F66" s="13" t="s">
        <v>6</v>
      </c>
    </row>
    <row r="67" spans="1:6" ht="18.75" customHeight="1">
      <c r="A67" s="9" t="s">
        <v>7</v>
      </c>
      <c r="B67" s="59" t="s">
        <v>49</v>
      </c>
      <c r="C67" s="60"/>
      <c r="D67" s="60"/>
      <c r="E67" s="10"/>
      <c r="F67" s="11"/>
    </row>
    <row r="68" spans="1:6" ht="15">
      <c r="A68" s="12" t="s">
        <v>18</v>
      </c>
      <c r="B68" s="59">
        <v>20</v>
      </c>
      <c r="C68" s="60"/>
      <c r="D68" s="60"/>
      <c r="E68" s="13" t="s">
        <v>6</v>
      </c>
      <c r="F68" s="14" t="s">
        <v>6</v>
      </c>
    </row>
    <row r="69" spans="1:6" ht="15">
      <c r="A69" s="15" t="s">
        <v>8</v>
      </c>
      <c r="B69" s="16">
        <v>120</v>
      </c>
      <c r="C69" s="16">
        <v>81.56</v>
      </c>
      <c r="D69" s="16">
        <v>110</v>
      </c>
      <c r="E69" s="17">
        <f>(B69+C69+D69)/3</f>
        <v>103.85333333333334</v>
      </c>
      <c r="F69" s="18">
        <f>E69</f>
        <v>103.85333333333334</v>
      </c>
    </row>
    <row r="70" spans="1:6" ht="15.75" thickBot="1">
      <c r="A70" s="15" t="s">
        <v>9</v>
      </c>
      <c r="B70" s="19">
        <f>B68*B69</f>
        <v>2400</v>
      </c>
      <c r="C70" s="19">
        <f>B68*C69</f>
        <v>1631.2</v>
      </c>
      <c r="D70" s="19">
        <f>D69*B68</f>
        <v>2200</v>
      </c>
      <c r="E70" s="17">
        <f>E69*B68</f>
        <v>2077.0666666666666</v>
      </c>
      <c r="F70" s="18">
        <f>E70</f>
        <v>2077.0666666666666</v>
      </c>
    </row>
    <row r="71" spans="1:6" ht="15" customHeight="1">
      <c r="A71" s="6" t="s">
        <v>5</v>
      </c>
      <c r="B71" s="64" t="s">
        <v>32</v>
      </c>
      <c r="C71" s="64"/>
      <c r="D71" s="64"/>
      <c r="E71" s="7" t="s">
        <v>6</v>
      </c>
      <c r="F71" s="8" t="s">
        <v>6</v>
      </c>
    </row>
    <row r="72" spans="1:6" ht="21" customHeight="1">
      <c r="A72" s="9" t="s">
        <v>7</v>
      </c>
      <c r="B72" s="59" t="s">
        <v>48</v>
      </c>
      <c r="C72" s="60"/>
      <c r="D72" s="60"/>
      <c r="E72" s="10"/>
      <c r="F72" s="11"/>
    </row>
    <row r="73" spans="1:6" ht="15">
      <c r="A73" s="12" t="s">
        <v>18</v>
      </c>
      <c r="B73" s="59">
        <v>20</v>
      </c>
      <c r="C73" s="60"/>
      <c r="D73" s="60"/>
      <c r="E73" s="13" t="s">
        <v>6</v>
      </c>
      <c r="F73" s="14" t="s">
        <v>6</v>
      </c>
    </row>
    <row r="74" spans="1:6" ht="15">
      <c r="A74" s="15" t="s">
        <v>8</v>
      </c>
      <c r="B74" s="16">
        <v>116</v>
      </c>
      <c r="C74" s="16">
        <v>108.03</v>
      </c>
      <c r="D74" s="16">
        <v>110</v>
      </c>
      <c r="E74" s="17">
        <f>(B74+C74+D74)/3</f>
        <v>111.34333333333332</v>
      </c>
      <c r="F74" s="18">
        <f>E74</f>
        <v>111.34333333333332</v>
      </c>
    </row>
    <row r="75" spans="1:6" ht="15.75" thickBot="1">
      <c r="A75" s="15" t="s">
        <v>9</v>
      </c>
      <c r="B75" s="19">
        <f>B73*B74</f>
        <v>2320</v>
      </c>
      <c r="C75" s="19">
        <f>B73*C74</f>
        <v>2160.6</v>
      </c>
      <c r="D75" s="19">
        <f>D74*B73</f>
        <v>2200</v>
      </c>
      <c r="E75" s="17">
        <f>E74*B73</f>
        <v>2226.8666666666663</v>
      </c>
      <c r="F75" s="18">
        <f>E75</f>
        <v>2226.8666666666663</v>
      </c>
    </row>
    <row r="76" spans="1:6" ht="15.75" customHeight="1">
      <c r="A76" s="6" t="s">
        <v>5</v>
      </c>
      <c r="B76" s="57" t="s">
        <v>50</v>
      </c>
      <c r="C76" s="58"/>
      <c r="D76" s="58"/>
      <c r="E76" s="7" t="s">
        <v>6</v>
      </c>
      <c r="F76" s="8" t="s">
        <v>6</v>
      </c>
    </row>
    <row r="77" spans="1:6" ht="32.25" customHeight="1">
      <c r="A77" s="9" t="s">
        <v>7</v>
      </c>
      <c r="B77" s="59" t="s">
        <v>81</v>
      </c>
      <c r="C77" s="60"/>
      <c r="D77" s="60"/>
      <c r="E77" s="10"/>
      <c r="F77" s="11"/>
    </row>
    <row r="78" spans="1:6" ht="15">
      <c r="A78" s="12" t="s">
        <v>18</v>
      </c>
      <c r="B78" s="59">
        <v>200</v>
      </c>
      <c r="C78" s="60"/>
      <c r="D78" s="60"/>
      <c r="E78" s="13" t="s">
        <v>6</v>
      </c>
      <c r="F78" s="14" t="s">
        <v>6</v>
      </c>
    </row>
    <row r="79" spans="1:6" ht="15">
      <c r="A79" s="15" t="s">
        <v>8</v>
      </c>
      <c r="B79" s="16">
        <v>6</v>
      </c>
      <c r="C79" s="16">
        <v>4.51</v>
      </c>
      <c r="D79" s="16">
        <v>5.5</v>
      </c>
      <c r="E79" s="17">
        <f>(B79+C79+D79)/3</f>
        <v>5.336666666666666</v>
      </c>
      <c r="F79" s="18">
        <f>E79</f>
        <v>5.336666666666666</v>
      </c>
    </row>
    <row r="80" spans="1:6" ht="15.75" thickBot="1">
      <c r="A80" s="15" t="s">
        <v>9</v>
      </c>
      <c r="B80" s="19">
        <f>B78*B79</f>
        <v>1200</v>
      </c>
      <c r="C80" s="19">
        <f>B78*C79</f>
        <v>902</v>
      </c>
      <c r="D80" s="19">
        <f>D79*B78</f>
        <v>1100</v>
      </c>
      <c r="E80" s="17">
        <f>E79*B78</f>
        <v>1067.3333333333333</v>
      </c>
      <c r="F80" s="18">
        <f>E80</f>
        <v>1067.3333333333333</v>
      </c>
    </row>
    <row r="81" spans="1:6" ht="17.25" customHeight="1">
      <c r="A81" s="6" t="s">
        <v>5</v>
      </c>
      <c r="B81" s="57" t="s">
        <v>28</v>
      </c>
      <c r="C81" s="58"/>
      <c r="D81" s="58"/>
      <c r="E81" s="7" t="s">
        <v>6</v>
      </c>
      <c r="F81" s="8" t="s">
        <v>6</v>
      </c>
    </row>
    <row r="82" spans="1:6" ht="36" customHeight="1">
      <c r="A82" s="9" t="s">
        <v>7</v>
      </c>
      <c r="B82" s="59" t="s">
        <v>29</v>
      </c>
      <c r="C82" s="60"/>
      <c r="D82" s="60"/>
      <c r="E82" s="10"/>
      <c r="F82" s="11"/>
    </row>
    <row r="83" spans="1:6" ht="15">
      <c r="A83" s="12" t="s">
        <v>18</v>
      </c>
      <c r="B83" s="59">
        <v>300</v>
      </c>
      <c r="C83" s="60"/>
      <c r="D83" s="60"/>
      <c r="E83" s="13" t="s">
        <v>6</v>
      </c>
      <c r="F83" s="14" t="s">
        <v>6</v>
      </c>
    </row>
    <row r="84" spans="1:6" ht="15">
      <c r="A84" s="15" t="s">
        <v>8</v>
      </c>
      <c r="B84" s="16">
        <v>8</v>
      </c>
      <c r="C84" s="16">
        <v>13.42</v>
      </c>
      <c r="D84" s="16">
        <v>6</v>
      </c>
      <c r="E84" s="17">
        <f>(B84+C84+D84)/3</f>
        <v>9.14</v>
      </c>
      <c r="F84" s="18">
        <f>E84</f>
        <v>9.14</v>
      </c>
    </row>
    <row r="85" spans="1:6" ht="15.75" thickBot="1">
      <c r="A85" s="15" t="s">
        <v>9</v>
      </c>
      <c r="B85" s="19">
        <f>B83*B84</f>
        <v>2400</v>
      </c>
      <c r="C85" s="19">
        <f>B83*C84</f>
        <v>4026</v>
      </c>
      <c r="D85" s="19">
        <f>D84*B83</f>
        <v>1800</v>
      </c>
      <c r="E85" s="17">
        <f>E84*B83</f>
        <v>2742</v>
      </c>
      <c r="F85" s="18">
        <f>E85</f>
        <v>2742</v>
      </c>
    </row>
    <row r="86" spans="1:6" ht="15" customHeight="1">
      <c r="A86" s="6" t="s">
        <v>5</v>
      </c>
      <c r="B86" s="57" t="s">
        <v>51</v>
      </c>
      <c r="C86" s="58"/>
      <c r="D86" s="58"/>
      <c r="E86" s="7" t="s">
        <v>6</v>
      </c>
      <c r="F86" s="8" t="s">
        <v>6</v>
      </c>
    </row>
    <row r="87" spans="1:6" ht="24.75" customHeight="1">
      <c r="A87" s="9" t="s">
        <v>7</v>
      </c>
      <c r="B87" s="59" t="s">
        <v>52</v>
      </c>
      <c r="C87" s="60"/>
      <c r="D87" s="60"/>
      <c r="E87" s="10"/>
      <c r="F87" s="11"/>
    </row>
    <row r="88" spans="1:6" ht="15">
      <c r="A88" s="12" t="s">
        <v>18</v>
      </c>
      <c r="B88" s="59">
        <v>1000</v>
      </c>
      <c r="C88" s="60"/>
      <c r="D88" s="60"/>
      <c r="E88" s="13" t="s">
        <v>6</v>
      </c>
      <c r="F88" s="14" t="s">
        <v>6</v>
      </c>
    </row>
    <row r="89" spans="1:6" ht="15">
      <c r="A89" s="15" t="s">
        <v>8</v>
      </c>
      <c r="B89" s="16">
        <v>2</v>
      </c>
      <c r="C89" s="16">
        <v>1.24</v>
      </c>
      <c r="D89" s="16">
        <v>1.5</v>
      </c>
      <c r="E89" s="17">
        <f>(B89+C89+D89)/3</f>
        <v>1.58</v>
      </c>
      <c r="F89" s="18">
        <f>E89</f>
        <v>1.58</v>
      </c>
    </row>
    <row r="90" spans="1:6" ht="15.75" thickBot="1">
      <c r="A90" s="15" t="s">
        <v>9</v>
      </c>
      <c r="B90" s="19">
        <f>B88*B89</f>
        <v>2000</v>
      </c>
      <c r="C90" s="19">
        <f>B88*C89</f>
        <v>1240</v>
      </c>
      <c r="D90" s="19">
        <f>D89*B88</f>
        <v>1500</v>
      </c>
      <c r="E90" s="17">
        <f>E89*B88</f>
        <v>1580</v>
      </c>
      <c r="F90" s="18">
        <f>E90</f>
        <v>1580</v>
      </c>
    </row>
    <row r="91" spans="1:6" ht="16.5" customHeight="1">
      <c r="A91" s="6" t="s">
        <v>5</v>
      </c>
      <c r="B91" s="57" t="s">
        <v>53</v>
      </c>
      <c r="C91" s="58"/>
      <c r="D91" s="58"/>
      <c r="E91" s="7" t="s">
        <v>6</v>
      </c>
      <c r="F91" s="8" t="s">
        <v>6</v>
      </c>
    </row>
    <row r="92" spans="1:6" ht="48" customHeight="1">
      <c r="A92" s="9" t="s">
        <v>7</v>
      </c>
      <c r="B92" s="59" t="s">
        <v>54</v>
      </c>
      <c r="C92" s="60"/>
      <c r="D92" s="60"/>
      <c r="E92" s="10"/>
      <c r="F92" s="11"/>
    </row>
    <row r="93" spans="1:6" ht="15">
      <c r="A93" s="12" t="s">
        <v>18</v>
      </c>
      <c r="B93" s="59">
        <v>50</v>
      </c>
      <c r="C93" s="60"/>
      <c r="D93" s="60"/>
      <c r="E93" s="13" t="s">
        <v>6</v>
      </c>
      <c r="F93" s="14" t="s">
        <v>6</v>
      </c>
    </row>
    <row r="94" spans="1:6" ht="15">
      <c r="A94" s="15" t="s">
        <v>8</v>
      </c>
      <c r="B94" s="16">
        <v>16</v>
      </c>
      <c r="C94" s="16">
        <v>9.56</v>
      </c>
      <c r="D94" s="16">
        <v>30</v>
      </c>
      <c r="E94" s="19">
        <f>(B94+C94+D94)/3</f>
        <v>18.52</v>
      </c>
      <c r="F94" s="28">
        <f>E94</f>
        <v>18.52</v>
      </c>
    </row>
    <row r="95" spans="1:6" ht="15.75" thickBot="1">
      <c r="A95" s="15" t="s">
        <v>9</v>
      </c>
      <c r="B95" s="29">
        <f>B93*B94</f>
        <v>800</v>
      </c>
      <c r="C95" s="29">
        <f>B93*C94</f>
        <v>478</v>
      </c>
      <c r="D95" s="29">
        <f>D94*B93</f>
        <v>1500</v>
      </c>
      <c r="E95" s="29">
        <f>E94*B93</f>
        <v>926</v>
      </c>
      <c r="F95" s="30">
        <f>E95</f>
        <v>926</v>
      </c>
    </row>
    <row r="96" spans="1:6" ht="16.5" customHeight="1">
      <c r="A96" s="15" t="s">
        <v>5</v>
      </c>
      <c r="B96" s="57" t="s">
        <v>33</v>
      </c>
      <c r="C96" s="58"/>
      <c r="D96" s="58"/>
      <c r="E96" s="31" t="s">
        <v>6</v>
      </c>
      <c r="F96" s="32" t="s">
        <v>6</v>
      </c>
    </row>
    <row r="97" spans="1:6" ht="37.5" customHeight="1">
      <c r="A97" s="9" t="s">
        <v>7</v>
      </c>
      <c r="B97" s="59" t="s">
        <v>82</v>
      </c>
      <c r="C97" s="60"/>
      <c r="D97" s="60"/>
      <c r="E97" s="33"/>
      <c r="F97" s="34"/>
    </row>
    <row r="98" spans="1:6" ht="15">
      <c r="A98" s="12" t="s">
        <v>18</v>
      </c>
      <c r="B98" s="59">
        <v>200</v>
      </c>
      <c r="C98" s="60"/>
      <c r="D98" s="60"/>
      <c r="E98" s="35" t="s">
        <v>6</v>
      </c>
      <c r="F98" s="36" t="s">
        <v>6</v>
      </c>
    </row>
    <row r="99" spans="1:6" ht="15">
      <c r="A99" s="15" t="s">
        <v>8</v>
      </c>
      <c r="B99" s="16">
        <v>6</v>
      </c>
      <c r="C99" s="16">
        <v>3.95</v>
      </c>
      <c r="D99" s="16">
        <v>5.5</v>
      </c>
      <c r="E99" s="19">
        <f>(B99+C99+D99)/3</f>
        <v>5.1499999999999995</v>
      </c>
      <c r="F99" s="28">
        <f>E99</f>
        <v>5.1499999999999995</v>
      </c>
    </row>
    <row r="100" spans="1:6" ht="15.75" thickBot="1">
      <c r="A100" s="37" t="s">
        <v>9</v>
      </c>
      <c r="B100" s="29">
        <f>B98*B99</f>
        <v>1200</v>
      </c>
      <c r="C100" s="29">
        <f>B98*C99</f>
        <v>790</v>
      </c>
      <c r="D100" s="29">
        <f>D99*B98</f>
        <v>1100</v>
      </c>
      <c r="E100" s="29">
        <f>E99*B98</f>
        <v>1030</v>
      </c>
      <c r="F100" s="30">
        <f>E100</f>
        <v>1030</v>
      </c>
    </row>
    <row r="101" spans="1:6" ht="15">
      <c r="A101" s="6" t="s">
        <v>5</v>
      </c>
      <c r="B101" s="57" t="s">
        <v>33</v>
      </c>
      <c r="C101" s="58"/>
      <c r="D101" s="58"/>
      <c r="E101" s="35" t="s">
        <v>6</v>
      </c>
      <c r="F101" s="35" t="s">
        <v>6</v>
      </c>
    </row>
    <row r="102" spans="1:6" ht="35.25" customHeight="1">
      <c r="A102" s="9" t="s">
        <v>7</v>
      </c>
      <c r="B102" s="59" t="s">
        <v>83</v>
      </c>
      <c r="C102" s="60"/>
      <c r="D102" s="60"/>
      <c r="E102" s="19"/>
      <c r="F102" s="19"/>
    </row>
    <row r="103" spans="1:6" ht="15">
      <c r="A103" s="12" t="s">
        <v>18</v>
      </c>
      <c r="B103" s="61">
        <v>300</v>
      </c>
      <c r="C103" s="62"/>
      <c r="D103" s="63"/>
      <c r="E103" s="35" t="s">
        <v>6</v>
      </c>
      <c r="F103" s="35" t="s">
        <v>6</v>
      </c>
    </row>
    <row r="104" spans="1:6" ht="15">
      <c r="A104" s="15" t="s">
        <v>8</v>
      </c>
      <c r="B104" s="19">
        <v>6.5</v>
      </c>
      <c r="C104" s="19">
        <v>5.76</v>
      </c>
      <c r="D104" s="19">
        <v>7</v>
      </c>
      <c r="E104" s="19">
        <f>(B104+C104+D104)/3</f>
        <v>6.419999999999999</v>
      </c>
      <c r="F104" s="19">
        <f>E104</f>
        <v>6.419999999999999</v>
      </c>
    </row>
    <row r="105" spans="1:6" ht="15">
      <c r="A105" s="37" t="s">
        <v>9</v>
      </c>
      <c r="B105" s="19">
        <f>B103*B104</f>
        <v>1950</v>
      </c>
      <c r="C105" s="19">
        <f>B103*C104</f>
        <v>1728</v>
      </c>
      <c r="D105" s="19">
        <f>B103*D104</f>
        <v>2100</v>
      </c>
      <c r="E105" s="19">
        <f>B103*E104</f>
        <v>1925.9999999999998</v>
      </c>
      <c r="F105" s="19">
        <f>(B105+C105+D105)/3</f>
        <v>1926</v>
      </c>
    </row>
    <row r="106" spans="1:6" ht="15.75" customHeight="1">
      <c r="A106" s="15" t="s">
        <v>5</v>
      </c>
      <c r="B106" s="68" t="s">
        <v>33</v>
      </c>
      <c r="C106" s="69"/>
      <c r="D106" s="69"/>
      <c r="E106" s="35" t="s">
        <v>6</v>
      </c>
      <c r="F106" s="35" t="s">
        <v>6</v>
      </c>
    </row>
    <row r="107" spans="1:6" ht="37.5" customHeight="1">
      <c r="A107" s="15" t="s">
        <v>7</v>
      </c>
      <c r="B107" s="59" t="s">
        <v>84</v>
      </c>
      <c r="C107" s="60"/>
      <c r="D107" s="60"/>
      <c r="E107" s="35"/>
      <c r="F107" s="35"/>
    </row>
    <row r="108" spans="1:6" ht="15">
      <c r="A108" s="12" t="s">
        <v>18</v>
      </c>
      <c r="B108" s="59">
        <v>244</v>
      </c>
      <c r="C108" s="60"/>
      <c r="D108" s="60"/>
      <c r="E108" s="35" t="s">
        <v>6</v>
      </c>
      <c r="F108" s="36" t="s">
        <v>6</v>
      </c>
    </row>
    <row r="109" spans="1:6" ht="15">
      <c r="A109" s="15" t="s">
        <v>8</v>
      </c>
      <c r="B109" s="16">
        <v>20</v>
      </c>
      <c r="C109" s="16">
        <v>17.96</v>
      </c>
      <c r="D109" s="16">
        <v>25</v>
      </c>
      <c r="E109" s="19">
        <f>(B109+C109+D109)/3</f>
        <v>20.986666666666668</v>
      </c>
      <c r="F109" s="28">
        <f>E109</f>
        <v>20.986666666666668</v>
      </c>
    </row>
    <row r="110" spans="1:6" ht="15.75" thickBot="1">
      <c r="A110" s="37" t="s">
        <v>9</v>
      </c>
      <c r="B110" s="29">
        <f>B108*B109</f>
        <v>4880</v>
      </c>
      <c r="C110" s="29">
        <f>B108*C109</f>
        <v>4382.24</v>
      </c>
      <c r="D110" s="29">
        <f>D109*B108</f>
        <v>6100</v>
      </c>
      <c r="E110" s="29">
        <f>E109*B108</f>
        <v>5120.746666666667</v>
      </c>
      <c r="F110" s="30">
        <f>E110</f>
        <v>5120.746666666667</v>
      </c>
    </row>
    <row r="111" spans="1:6" ht="15">
      <c r="A111" s="15" t="s">
        <v>5</v>
      </c>
      <c r="B111" s="57" t="s">
        <v>33</v>
      </c>
      <c r="C111" s="58"/>
      <c r="D111" s="58"/>
      <c r="E111" s="13" t="s">
        <v>6</v>
      </c>
      <c r="F111" s="13" t="s">
        <v>6</v>
      </c>
    </row>
    <row r="112" spans="1:6" ht="36" customHeight="1">
      <c r="A112" s="9" t="s">
        <v>7</v>
      </c>
      <c r="B112" s="59" t="s">
        <v>85</v>
      </c>
      <c r="C112" s="60"/>
      <c r="D112" s="60"/>
      <c r="E112" s="10"/>
      <c r="F112" s="11"/>
    </row>
    <row r="113" spans="1:6" ht="15">
      <c r="A113" s="12" t="s">
        <v>18</v>
      </c>
      <c r="B113" s="59">
        <v>200</v>
      </c>
      <c r="C113" s="60"/>
      <c r="D113" s="60"/>
      <c r="E113" s="13" t="s">
        <v>6</v>
      </c>
      <c r="F113" s="14" t="s">
        <v>6</v>
      </c>
    </row>
    <row r="114" spans="1:6" ht="15">
      <c r="A114" s="15" t="s">
        <v>8</v>
      </c>
      <c r="B114" s="16">
        <v>33</v>
      </c>
      <c r="C114" s="16">
        <v>39.377</v>
      </c>
      <c r="D114" s="16">
        <v>35</v>
      </c>
      <c r="E114" s="17">
        <f>(B114+C114+D114)/3</f>
        <v>35.79233333333334</v>
      </c>
      <c r="F114" s="18">
        <f>E114</f>
        <v>35.79233333333334</v>
      </c>
    </row>
    <row r="115" spans="1:6" ht="16.5" customHeight="1" thickBot="1">
      <c r="A115" s="15" t="s">
        <v>9</v>
      </c>
      <c r="B115" s="19">
        <f>B113*B114</f>
        <v>6600</v>
      </c>
      <c r="C115" s="19">
        <f>B113*C114</f>
        <v>7875.400000000001</v>
      </c>
      <c r="D115" s="19">
        <f>D114*B113</f>
        <v>7000</v>
      </c>
      <c r="E115" s="17">
        <f>E114*B113</f>
        <v>7158.466666666668</v>
      </c>
      <c r="F115" s="18">
        <f>E115</f>
        <v>7158.466666666668</v>
      </c>
    </row>
    <row r="116" spans="1:6" ht="15">
      <c r="A116" s="6" t="s">
        <v>5</v>
      </c>
      <c r="B116" s="64" t="s">
        <v>30</v>
      </c>
      <c r="C116" s="64"/>
      <c r="D116" s="64"/>
      <c r="E116" s="7" t="s">
        <v>6</v>
      </c>
      <c r="F116" s="8" t="s">
        <v>6</v>
      </c>
    </row>
    <row r="117" spans="1:6" ht="20.25" customHeight="1">
      <c r="A117" s="9" t="s">
        <v>7</v>
      </c>
      <c r="B117" s="59" t="s">
        <v>55</v>
      </c>
      <c r="C117" s="60"/>
      <c r="D117" s="60"/>
      <c r="E117" s="10"/>
      <c r="F117" s="11"/>
    </row>
    <row r="118" spans="1:6" ht="15">
      <c r="A118" s="12" t="s">
        <v>14</v>
      </c>
      <c r="B118" s="59">
        <v>100</v>
      </c>
      <c r="C118" s="60"/>
      <c r="D118" s="60"/>
      <c r="E118" s="13" t="s">
        <v>6</v>
      </c>
      <c r="F118" s="14" t="s">
        <v>6</v>
      </c>
    </row>
    <row r="119" spans="1:6" ht="15.75" customHeight="1">
      <c r="A119" s="15" t="s">
        <v>8</v>
      </c>
      <c r="B119" s="16">
        <v>17</v>
      </c>
      <c r="C119" s="16">
        <v>8.87</v>
      </c>
      <c r="D119" s="16">
        <v>12</v>
      </c>
      <c r="E119" s="17">
        <f>(B119+C119+D119)/3</f>
        <v>12.623333333333333</v>
      </c>
      <c r="F119" s="18">
        <f>E119</f>
        <v>12.623333333333333</v>
      </c>
    </row>
    <row r="120" spans="1:6" ht="15.75" thickBot="1">
      <c r="A120" s="15" t="s">
        <v>9</v>
      </c>
      <c r="B120" s="19">
        <f>B118*B119</f>
        <v>1700</v>
      </c>
      <c r="C120" s="19">
        <f>B118*C119</f>
        <v>886.9999999999999</v>
      </c>
      <c r="D120" s="19">
        <f>D119*B118</f>
        <v>1200</v>
      </c>
      <c r="E120" s="17">
        <f>E119*B118</f>
        <v>1262.3333333333333</v>
      </c>
      <c r="F120" s="18">
        <f>E120</f>
        <v>1262.3333333333333</v>
      </c>
    </row>
    <row r="121" spans="1:6" ht="15">
      <c r="A121" s="6" t="s">
        <v>5</v>
      </c>
      <c r="B121" s="64" t="s">
        <v>30</v>
      </c>
      <c r="C121" s="64"/>
      <c r="D121" s="64"/>
      <c r="E121" s="7" t="s">
        <v>6</v>
      </c>
      <c r="F121" s="8" t="s">
        <v>6</v>
      </c>
    </row>
    <row r="122" spans="1:6" ht="18.75" customHeight="1">
      <c r="A122" s="9" t="s">
        <v>7</v>
      </c>
      <c r="B122" s="59" t="s">
        <v>56</v>
      </c>
      <c r="C122" s="60"/>
      <c r="D122" s="60"/>
      <c r="E122" s="10"/>
      <c r="F122" s="11"/>
    </row>
    <row r="123" spans="1:6" ht="16.5" customHeight="1">
      <c r="A123" s="12" t="s">
        <v>14</v>
      </c>
      <c r="B123" s="59">
        <v>100</v>
      </c>
      <c r="C123" s="60"/>
      <c r="D123" s="60"/>
      <c r="E123" s="13" t="s">
        <v>6</v>
      </c>
      <c r="F123" s="14" t="s">
        <v>6</v>
      </c>
    </row>
    <row r="124" spans="1:6" ht="15" customHeight="1">
      <c r="A124" s="15" t="s">
        <v>8</v>
      </c>
      <c r="B124" s="16">
        <v>8</v>
      </c>
      <c r="C124" s="16">
        <v>6.24</v>
      </c>
      <c r="D124" s="16">
        <v>10</v>
      </c>
      <c r="E124" s="17">
        <f>(B124+C124+D124)/3</f>
        <v>8.08</v>
      </c>
      <c r="F124" s="18">
        <f>E124</f>
        <v>8.08</v>
      </c>
    </row>
    <row r="125" spans="1:6" ht="16.5" customHeight="1" thickBot="1">
      <c r="A125" s="15" t="s">
        <v>9</v>
      </c>
      <c r="B125" s="19">
        <f>B123*B124</f>
        <v>800</v>
      </c>
      <c r="C125" s="19">
        <f>B123*C124</f>
        <v>624</v>
      </c>
      <c r="D125" s="19">
        <f>D124*B123</f>
        <v>1000</v>
      </c>
      <c r="E125" s="17">
        <f>E124*B123</f>
        <v>808</v>
      </c>
      <c r="F125" s="18">
        <f>E125</f>
        <v>808</v>
      </c>
    </row>
    <row r="126" spans="1:6" ht="15.75" customHeight="1">
      <c r="A126" s="6" t="s">
        <v>5</v>
      </c>
      <c r="B126" s="57" t="s">
        <v>34</v>
      </c>
      <c r="C126" s="58"/>
      <c r="D126" s="58"/>
      <c r="E126" s="7" t="s">
        <v>6</v>
      </c>
      <c r="F126" s="8" t="s">
        <v>6</v>
      </c>
    </row>
    <row r="127" spans="1:6" ht="26.25" customHeight="1">
      <c r="A127" s="9" t="s">
        <v>7</v>
      </c>
      <c r="B127" s="59" t="s">
        <v>35</v>
      </c>
      <c r="C127" s="60"/>
      <c r="D127" s="60"/>
      <c r="E127" s="10"/>
      <c r="F127" s="11"/>
    </row>
    <row r="128" spans="1:6" ht="15">
      <c r="A128" s="12" t="s">
        <v>18</v>
      </c>
      <c r="B128" s="59">
        <v>50</v>
      </c>
      <c r="C128" s="60"/>
      <c r="D128" s="60"/>
      <c r="E128" s="13" t="s">
        <v>6</v>
      </c>
      <c r="F128" s="14" t="s">
        <v>6</v>
      </c>
    </row>
    <row r="129" spans="1:6" ht="16.5" customHeight="1">
      <c r="A129" s="15" t="s">
        <v>8</v>
      </c>
      <c r="B129" s="16">
        <v>6</v>
      </c>
      <c r="C129" s="16">
        <v>4.2</v>
      </c>
      <c r="D129" s="16">
        <v>4</v>
      </c>
      <c r="E129" s="17">
        <f>(B129+C129+D129)/3</f>
        <v>4.733333333333333</v>
      </c>
      <c r="F129" s="18">
        <f>E129</f>
        <v>4.733333333333333</v>
      </c>
    </row>
    <row r="130" spans="1:6" ht="15" customHeight="1" thickBot="1">
      <c r="A130" s="15" t="s">
        <v>9</v>
      </c>
      <c r="B130" s="19">
        <f>B128*B129</f>
        <v>300</v>
      </c>
      <c r="C130" s="19">
        <f>B128*C129</f>
        <v>210</v>
      </c>
      <c r="D130" s="19">
        <f>D129*B128</f>
        <v>200</v>
      </c>
      <c r="E130" s="17">
        <f>E129*B128</f>
        <v>236.66666666666666</v>
      </c>
      <c r="F130" s="18">
        <f>E130</f>
        <v>236.66666666666666</v>
      </c>
    </row>
    <row r="131" spans="1:6" ht="15">
      <c r="A131" s="6" t="s">
        <v>5</v>
      </c>
      <c r="B131" s="57" t="s">
        <v>57</v>
      </c>
      <c r="C131" s="58"/>
      <c r="D131" s="58"/>
      <c r="E131" s="7" t="s">
        <v>6</v>
      </c>
      <c r="F131" s="8" t="s">
        <v>6</v>
      </c>
    </row>
    <row r="132" spans="1:6" ht="31.5" customHeight="1">
      <c r="A132" s="9" t="s">
        <v>7</v>
      </c>
      <c r="B132" s="59" t="s">
        <v>58</v>
      </c>
      <c r="C132" s="60"/>
      <c r="D132" s="60"/>
      <c r="E132" s="10"/>
      <c r="F132" s="11"/>
    </row>
    <row r="133" spans="1:6" ht="15">
      <c r="A133" s="12" t="s">
        <v>14</v>
      </c>
      <c r="B133" s="59">
        <v>99</v>
      </c>
      <c r="C133" s="60"/>
      <c r="D133" s="60"/>
      <c r="E133" s="13" t="s">
        <v>6</v>
      </c>
      <c r="F133" s="14" t="s">
        <v>6</v>
      </c>
    </row>
    <row r="134" spans="1:6" ht="15">
      <c r="A134" s="15" t="s">
        <v>8</v>
      </c>
      <c r="B134" s="16">
        <v>74</v>
      </c>
      <c r="C134" s="16">
        <v>23.1</v>
      </c>
      <c r="D134" s="16">
        <v>100</v>
      </c>
      <c r="E134" s="17">
        <f>(B134+C134+D134)/3</f>
        <v>65.7</v>
      </c>
      <c r="F134" s="18">
        <f>E134</f>
        <v>65.7</v>
      </c>
    </row>
    <row r="135" spans="1:6" ht="15.75" thickBot="1">
      <c r="A135" s="15" t="s">
        <v>9</v>
      </c>
      <c r="B135" s="19">
        <f>B133*B134</f>
        <v>7326</v>
      </c>
      <c r="C135" s="19">
        <f>B133*C134</f>
        <v>2286.9</v>
      </c>
      <c r="D135" s="19">
        <f>D134*B133</f>
        <v>9900</v>
      </c>
      <c r="E135" s="17">
        <f>E134*B133</f>
        <v>6504.3</v>
      </c>
      <c r="F135" s="18">
        <f>E135</f>
        <v>6504.3</v>
      </c>
    </row>
    <row r="136" spans="1:9" ht="17.25" customHeight="1">
      <c r="A136" s="6" t="s">
        <v>5</v>
      </c>
      <c r="B136" s="57" t="s">
        <v>59</v>
      </c>
      <c r="C136" s="58"/>
      <c r="D136" s="58"/>
      <c r="E136" s="7" t="s">
        <v>6</v>
      </c>
      <c r="F136" s="8" t="s">
        <v>6</v>
      </c>
      <c r="G136" s="1"/>
      <c r="H136" s="1"/>
      <c r="I136" s="1"/>
    </row>
    <row r="137" spans="1:9" ht="36" customHeight="1">
      <c r="A137" s="9" t="s">
        <v>7</v>
      </c>
      <c r="B137" s="59" t="s">
        <v>60</v>
      </c>
      <c r="C137" s="60"/>
      <c r="D137" s="60"/>
      <c r="E137" s="10"/>
      <c r="F137" s="11"/>
      <c r="G137" s="1"/>
      <c r="H137" s="1"/>
      <c r="I137" s="1"/>
    </row>
    <row r="138" spans="1:9" ht="15">
      <c r="A138" s="12" t="s">
        <v>14</v>
      </c>
      <c r="B138" s="59">
        <v>100</v>
      </c>
      <c r="C138" s="60"/>
      <c r="D138" s="60"/>
      <c r="E138" s="13" t="s">
        <v>6</v>
      </c>
      <c r="F138" s="14" t="s">
        <v>6</v>
      </c>
      <c r="G138" s="1"/>
      <c r="H138" s="1"/>
      <c r="I138" s="1"/>
    </row>
    <row r="139" spans="1:9" ht="15">
      <c r="A139" s="15" t="s">
        <v>8</v>
      </c>
      <c r="B139" s="16">
        <v>17</v>
      </c>
      <c r="C139" s="16">
        <v>17.68</v>
      </c>
      <c r="D139" s="16">
        <v>19</v>
      </c>
      <c r="E139" s="19">
        <f>(B139+C139+D139)/3</f>
        <v>17.893333333333334</v>
      </c>
      <c r="F139" s="28">
        <f>E139</f>
        <v>17.893333333333334</v>
      </c>
      <c r="G139" s="1"/>
      <c r="H139" s="1"/>
      <c r="I139" s="1"/>
    </row>
    <row r="140" spans="1:6" ht="15.75" thickBot="1">
      <c r="A140" s="15" t="s">
        <v>9</v>
      </c>
      <c r="B140" s="29">
        <f>B138*B139</f>
        <v>1700</v>
      </c>
      <c r="C140" s="29">
        <f>B138*C139</f>
        <v>1768</v>
      </c>
      <c r="D140" s="29">
        <f>D139*B138</f>
        <v>1900</v>
      </c>
      <c r="E140" s="29">
        <f>E139*B138</f>
        <v>1789.3333333333335</v>
      </c>
      <c r="F140" s="30">
        <f>E140</f>
        <v>1789.3333333333335</v>
      </c>
    </row>
    <row r="141" spans="1:6" ht="15">
      <c r="A141" s="15" t="s">
        <v>5</v>
      </c>
      <c r="B141" s="57" t="s">
        <v>62</v>
      </c>
      <c r="C141" s="58"/>
      <c r="D141" s="58"/>
      <c r="E141" s="31" t="s">
        <v>6</v>
      </c>
      <c r="F141" s="32" t="s">
        <v>6</v>
      </c>
    </row>
    <row r="142" spans="1:6" ht="31.5" customHeight="1">
      <c r="A142" s="9" t="s">
        <v>7</v>
      </c>
      <c r="B142" s="59" t="s">
        <v>61</v>
      </c>
      <c r="C142" s="60"/>
      <c r="D142" s="60"/>
      <c r="E142" s="33"/>
      <c r="F142" s="34"/>
    </row>
    <row r="143" spans="1:6" ht="15">
      <c r="A143" s="12" t="s">
        <v>14</v>
      </c>
      <c r="B143" s="59">
        <v>50</v>
      </c>
      <c r="C143" s="60"/>
      <c r="D143" s="60"/>
      <c r="E143" s="35" t="s">
        <v>6</v>
      </c>
      <c r="F143" s="36" t="s">
        <v>6</v>
      </c>
    </row>
    <row r="144" spans="1:6" ht="15">
      <c r="A144" s="15" t="s">
        <v>8</v>
      </c>
      <c r="B144" s="16">
        <v>10</v>
      </c>
      <c r="C144" s="16">
        <v>7.76</v>
      </c>
      <c r="D144" s="16">
        <v>15</v>
      </c>
      <c r="E144" s="19">
        <f>(B144+C144+D144)/3</f>
        <v>10.92</v>
      </c>
      <c r="F144" s="28">
        <f>E144</f>
        <v>10.92</v>
      </c>
    </row>
    <row r="145" spans="1:6" ht="15.75" thickBot="1">
      <c r="A145" s="37" t="s">
        <v>9</v>
      </c>
      <c r="B145" s="29">
        <f>B143*B144</f>
        <v>500</v>
      </c>
      <c r="C145" s="29">
        <f>B143*C144</f>
        <v>388</v>
      </c>
      <c r="D145" s="29">
        <f>D144*B143</f>
        <v>750</v>
      </c>
      <c r="E145" s="29">
        <f>E144*B143</f>
        <v>546</v>
      </c>
      <c r="F145" s="30">
        <f>E145</f>
        <v>546</v>
      </c>
    </row>
    <row r="146" spans="1:6" ht="15">
      <c r="A146" s="15" t="s">
        <v>5</v>
      </c>
      <c r="B146" s="57" t="s">
        <v>62</v>
      </c>
      <c r="C146" s="58"/>
      <c r="D146" s="58"/>
      <c r="E146" s="35" t="s">
        <v>6</v>
      </c>
      <c r="F146" s="35" t="s">
        <v>6</v>
      </c>
    </row>
    <row r="147" spans="1:6" ht="30.75" customHeight="1">
      <c r="A147" s="15" t="s">
        <v>7</v>
      </c>
      <c r="B147" s="59" t="s">
        <v>63</v>
      </c>
      <c r="C147" s="60"/>
      <c r="D147" s="60"/>
      <c r="E147" s="35"/>
      <c r="F147" s="35"/>
    </row>
    <row r="148" spans="1:6" ht="15">
      <c r="A148" s="12" t="s">
        <v>14</v>
      </c>
      <c r="B148" s="59">
        <v>50</v>
      </c>
      <c r="C148" s="60"/>
      <c r="D148" s="60"/>
      <c r="E148" s="35" t="s">
        <v>6</v>
      </c>
      <c r="F148" s="36" t="s">
        <v>6</v>
      </c>
    </row>
    <row r="149" spans="1:6" ht="15">
      <c r="A149" s="15" t="s">
        <v>8</v>
      </c>
      <c r="B149" s="16">
        <v>15</v>
      </c>
      <c r="C149" s="16">
        <v>14</v>
      </c>
      <c r="D149" s="16">
        <v>18</v>
      </c>
      <c r="E149" s="19">
        <f>(B149+C149+D149)/3</f>
        <v>15.666666666666666</v>
      </c>
      <c r="F149" s="28">
        <f>E149</f>
        <v>15.666666666666666</v>
      </c>
    </row>
    <row r="150" spans="1:6" ht="15.75" thickBot="1">
      <c r="A150" s="37" t="s">
        <v>9</v>
      </c>
      <c r="B150" s="29">
        <f>B148*B149</f>
        <v>750</v>
      </c>
      <c r="C150" s="29">
        <f>B148*C149</f>
        <v>700</v>
      </c>
      <c r="D150" s="29">
        <f>D149*B148</f>
        <v>900</v>
      </c>
      <c r="E150" s="29">
        <f>E149*B148</f>
        <v>783.3333333333333</v>
      </c>
      <c r="F150" s="30">
        <f>E150</f>
        <v>783.3333333333333</v>
      </c>
    </row>
    <row r="151" spans="1:6" ht="15.75" thickBot="1">
      <c r="A151" s="38" t="s">
        <v>0</v>
      </c>
      <c r="B151" s="39">
        <f>B10+B15+B20+B25+B30+B35+B40+B45+B50+B55+B60+B65+B70+B75+B80+B85+B90+B95+B100+B105+B110+B115+B120+B125+B130+B135+B140+B145+B150</f>
        <v>156132</v>
      </c>
      <c r="C151" s="39">
        <f>C10+C15+C20+C25+C30+C35+C40+C45+C50+C55+C60+C65+C70+C75+C80+C85+C90+C95+C100+C105+C110+C115+C120+C125+C130+C135+C140+C145+C150</f>
        <v>140893.66</v>
      </c>
      <c r="D151" s="39">
        <f>D10+D15+D20+D25+D30+D35+D40+D45+D50+D55+D60+D65+D70+D75+D80+D85+D90+D95+D100+D105+D110+D115+D120+D125+D130+D135+D140+D145+D150</f>
        <v>152970</v>
      </c>
      <c r="E151" s="39">
        <f>E10+E15+E20+E25+E30+E35+E40+E45+E50+E55+E60+E65+E70+E75+E80+E85+E90+E95+E100+E105+E110+E115+E120+E125+E130+E135+E140+E145+E150</f>
        <v>149998.55333333332</v>
      </c>
      <c r="F151" s="39">
        <f>(B151+C151+D151)/3</f>
        <v>149998.55333333334</v>
      </c>
    </row>
    <row r="153" ht="15">
      <c r="A153" s="2" t="s">
        <v>90</v>
      </c>
    </row>
    <row r="154" ht="9" customHeight="1"/>
    <row r="155" spans="1:6" ht="15">
      <c r="A155" s="76" t="s">
        <v>91</v>
      </c>
      <c r="B155" s="76"/>
      <c r="C155" s="76"/>
      <c r="D155" s="76"/>
      <c r="E155" s="76"/>
      <c r="F155" s="76"/>
    </row>
    <row r="156" ht="11.25" customHeight="1"/>
    <row r="157" spans="1:6" ht="24" customHeight="1">
      <c r="A157" s="52" t="s">
        <v>64</v>
      </c>
      <c r="B157" s="52"/>
      <c r="C157" s="52"/>
      <c r="D157" s="52"/>
      <c r="E157" s="52"/>
      <c r="F157" s="52"/>
    </row>
    <row r="158" spans="1:6" ht="15.75" customHeight="1">
      <c r="A158" s="52"/>
      <c r="B158" s="52"/>
      <c r="C158" s="52"/>
      <c r="D158" s="52"/>
      <c r="E158" s="52"/>
      <c r="F158" s="52"/>
    </row>
    <row r="159" spans="1:6" ht="15.75" thickBot="1">
      <c r="A159" s="40"/>
      <c r="B159" s="40"/>
      <c r="C159" s="40"/>
      <c r="D159" s="40"/>
      <c r="E159" s="40"/>
      <c r="F159" s="40"/>
    </row>
    <row r="160" spans="1:6" ht="30.75" thickBot="1">
      <c r="A160" s="41" t="s">
        <v>10</v>
      </c>
      <c r="B160" s="42" t="s">
        <v>11</v>
      </c>
      <c r="C160" s="43" t="s">
        <v>37</v>
      </c>
      <c r="D160" s="55" t="s">
        <v>12</v>
      </c>
      <c r="E160" s="56"/>
      <c r="F160" s="41" t="s">
        <v>13</v>
      </c>
    </row>
    <row r="161" spans="1:6" ht="15">
      <c r="A161" s="53">
        <v>1</v>
      </c>
      <c r="B161" s="46" t="s">
        <v>65</v>
      </c>
      <c r="C161" s="46" t="s">
        <v>66</v>
      </c>
      <c r="D161" s="48" t="s">
        <v>67</v>
      </c>
      <c r="E161" s="49"/>
      <c r="F161" s="53"/>
    </row>
    <row r="162" spans="1:6" ht="15.75" thickBot="1">
      <c r="A162" s="54"/>
      <c r="B162" s="47"/>
      <c r="C162" s="47"/>
      <c r="D162" s="50"/>
      <c r="E162" s="51"/>
      <c r="F162" s="54"/>
    </row>
    <row r="163" spans="1:6" ht="15">
      <c r="A163" s="53">
        <v>2</v>
      </c>
      <c r="B163" s="74" t="s">
        <v>68</v>
      </c>
      <c r="C163" s="46" t="s">
        <v>69</v>
      </c>
      <c r="D163" s="48" t="s">
        <v>70</v>
      </c>
      <c r="E163" s="49"/>
      <c r="F163" s="53"/>
    </row>
    <row r="164" spans="1:6" ht="15.75" thickBot="1">
      <c r="A164" s="54"/>
      <c r="B164" s="75"/>
      <c r="C164" s="47"/>
      <c r="D164" s="50"/>
      <c r="E164" s="51"/>
      <c r="F164" s="54"/>
    </row>
    <row r="165" spans="1:6" ht="15">
      <c r="A165" s="53">
        <v>3</v>
      </c>
      <c r="B165" s="79" t="s">
        <v>71</v>
      </c>
      <c r="C165" s="46" t="s">
        <v>72</v>
      </c>
      <c r="D165" s="48" t="s">
        <v>73</v>
      </c>
      <c r="E165" s="49"/>
      <c r="F165" s="53" t="s">
        <v>74</v>
      </c>
    </row>
    <row r="166" spans="1:6" ht="15.75" thickBot="1">
      <c r="A166" s="54"/>
      <c r="B166" s="80"/>
      <c r="C166" s="47"/>
      <c r="D166" s="50"/>
      <c r="E166" s="51"/>
      <c r="F166" s="54"/>
    </row>
    <row r="167" spans="1:6" ht="28.5" customHeight="1">
      <c r="A167" s="71" t="s">
        <v>36</v>
      </c>
      <c r="B167" s="71"/>
      <c r="C167" s="71"/>
      <c r="D167" s="71"/>
      <c r="E167" s="71"/>
      <c r="F167" s="71"/>
    </row>
    <row r="168" spans="1:6" ht="27.75" customHeight="1">
      <c r="A168" s="71"/>
      <c r="B168" s="71"/>
      <c r="C168" s="71"/>
      <c r="D168" s="71"/>
      <c r="E168" s="71"/>
      <c r="F168" s="71"/>
    </row>
    <row r="169" spans="1:4" ht="15">
      <c r="A169" s="44"/>
      <c r="B169" s="44"/>
      <c r="C169" s="44"/>
      <c r="D169" s="44"/>
    </row>
    <row r="170" ht="15">
      <c r="A170" s="45" t="s">
        <v>75</v>
      </c>
    </row>
    <row r="171" ht="24.75" customHeight="1">
      <c r="A171" s="2" t="s">
        <v>76</v>
      </c>
    </row>
    <row r="173" ht="15">
      <c r="A173" s="2" t="s">
        <v>77</v>
      </c>
    </row>
    <row r="175" ht="15">
      <c r="A175" s="2" t="s">
        <v>78</v>
      </c>
    </row>
    <row r="176" ht="10.5" customHeight="1"/>
    <row r="177" spans="1:6" ht="15">
      <c r="A177" s="1" t="s">
        <v>15</v>
      </c>
      <c r="B177" s="1"/>
      <c r="C177" s="1"/>
      <c r="D177" s="1"/>
      <c r="E177" s="1"/>
      <c r="F177" s="1"/>
    </row>
    <row r="178" spans="1:6" ht="15">
      <c r="A178" s="78" t="s">
        <v>79</v>
      </c>
      <c r="B178" s="78"/>
      <c r="C178" s="78"/>
      <c r="D178" s="78"/>
      <c r="E178" s="1"/>
      <c r="F178" s="1"/>
    </row>
    <row r="179" spans="1:6" ht="15">
      <c r="A179" s="1" t="s">
        <v>16</v>
      </c>
      <c r="B179" s="1"/>
      <c r="C179" s="1"/>
      <c r="D179" s="1"/>
      <c r="E179" s="1"/>
      <c r="F179" s="1"/>
    </row>
    <row r="180" spans="1:6" ht="15">
      <c r="A180" s="1" t="s">
        <v>17</v>
      </c>
      <c r="B180" s="1"/>
      <c r="C180" s="1"/>
      <c r="D180" s="1"/>
      <c r="E180" s="1"/>
      <c r="F180" s="1"/>
    </row>
  </sheetData>
  <sheetProtection/>
  <mergeCells count="114">
    <mergeCell ref="B98:D98"/>
    <mergeCell ref="B16:D16"/>
    <mergeCell ref="B23:D23"/>
    <mergeCell ref="C3:F3"/>
    <mergeCell ref="B4:D4"/>
    <mergeCell ref="B38:D38"/>
    <mergeCell ref="B42:D42"/>
    <mergeCell ref="B18:D18"/>
    <mergeCell ref="B32:D32"/>
    <mergeCell ref="B33:D33"/>
    <mergeCell ref="B97:D97"/>
    <mergeCell ref="B22:D22"/>
    <mergeCell ref="B51:D51"/>
    <mergeCell ref="B56:D56"/>
    <mergeCell ref="B52:D52"/>
    <mergeCell ref="B72:D72"/>
    <mergeCell ref="B58:D58"/>
    <mergeCell ref="B67:D67"/>
    <mergeCell ref="B63:D63"/>
    <mergeCell ref="B46:D46"/>
    <mergeCell ref="A167:F168"/>
    <mergeCell ref="A178:D178"/>
    <mergeCell ref="F165:F166"/>
    <mergeCell ref="A163:A164"/>
    <mergeCell ref="A165:A166"/>
    <mergeCell ref="B165:B166"/>
    <mergeCell ref="B96:D96"/>
    <mergeCell ref="B7:D7"/>
    <mergeCell ref="B8:D8"/>
    <mergeCell ref="B17:D17"/>
    <mergeCell ref="B37:D37"/>
    <mergeCell ref="B21:D21"/>
    <mergeCell ref="B26:D26"/>
    <mergeCell ref="B27:D27"/>
    <mergeCell ref="B28:D28"/>
    <mergeCell ref="B36:D36"/>
    <mergeCell ref="B71:D71"/>
    <mergeCell ref="B68:D68"/>
    <mergeCell ref="F163:F164"/>
    <mergeCell ref="B163:B164"/>
    <mergeCell ref="C163:C164"/>
    <mergeCell ref="D163:E164"/>
    <mergeCell ref="A155:F155"/>
    <mergeCell ref="B161:B162"/>
    <mergeCell ref="B61:D61"/>
    <mergeCell ref="B77:D77"/>
    <mergeCell ref="B91:D91"/>
    <mergeCell ref="B92:D92"/>
    <mergeCell ref="A1:F1"/>
    <mergeCell ref="A2:F2"/>
    <mergeCell ref="A4:A5"/>
    <mergeCell ref="E4:E5"/>
    <mergeCell ref="F4:F5"/>
    <mergeCell ref="B6:D6"/>
    <mergeCell ref="B31:D31"/>
    <mergeCell ref="B62:D62"/>
    <mergeCell ref="B48:D48"/>
    <mergeCell ref="B41:D41"/>
    <mergeCell ref="B53:D53"/>
    <mergeCell ref="B57:D57"/>
    <mergeCell ref="B43:D43"/>
    <mergeCell ref="B47:D47"/>
    <mergeCell ref="B107:D107"/>
    <mergeCell ref="B108:D108"/>
    <mergeCell ref="B86:D86"/>
    <mergeCell ref="B87:D87"/>
    <mergeCell ref="B88:D88"/>
    <mergeCell ref="B66:D66"/>
    <mergeCell ref="B82:D82"/>
    <mergeCell ref="B83:D83"/>
    <mergeCell ref="B73:D73"/>
    <mergeCell ref="B76:D76"/>
    <mergeCell ref="B11:D11"/>
    <mergeCell ref="B12:D12"/>
    <mergeCell ref="B13:D13"/>
    <mergeCell ref="B111:D111"/>
    <mergeCell ref="B112:D112"/>
    <mergeCell ref="B113:D113"/>
    <mergeCell ref="B93:D93"/>
    <mergeCell ref="B78:D78"/>
    <mergeCell ref="B81:D81"/>
    <mergeCell ref="B106:D106"/>
    <mergeCell ref="B116:D116"/>
    <mergeCell ref="B117:D117"/>
    <mergeCell ref="B118:D118"/>
    <mergeCell ref="B121:D121"/>
    <mergeCell ref="B122:D122"/>
    <mergeCell ref="B123:D123"/>
    <mergeCell ref="B142:D142"/>
    <mergeCell ref="B143:D143"/>
    <mergeCell ref="B126:D126"/>
    <mergeCell ref="B127:D127"/>
    <mergeCell ref="B128:D128"/>
    <mergeCell ref="B131:D131"/>
    <mergeCell ref="B132:D132"/>
    <mergeCell ref="B133:D133"/>
    <mergeCell ref="B146:D146"/>
    <mergeCell ref="B147:D147"/>
    <mergeCell ref="B148:D148"/>
    <mergeCell ref="B101:D101"/>
    <mergeCell ref="B102:D102"/>
    <mergeCell ref="B103:D103"/>
    <mergeCell ref="B136:D136"/>
    <mergeCell ref="B137:D137"/>
    <mergeCell ref="B138:D138"/>
    <mergeCell ref="B141:D141"/>
    <mergeCell ref="C161:C162"/>
    <mergeCell ref="D161:E162"/>
    <mergeCell ref="C165:C166"/>
    <mergeCell ref="D165:E166"/>
    <mergeCell ref="A157:F158"/>
    <mergeCell ref="F161:F162"/>
    <mergeCell ref="D160:E160"/>
    <mergeCell ref="A161:A162"/>
  </mergeCells>
  <printOptions/>
  <pageMargins left="0.42" right="0.36" top="0.34" bottom="0.2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L28"/>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2012-02-05T15:50:14Z</cp:lastPrinted>
  <dcterms:created xsi:type="dcterms:W3CDTF">2006-09-28T05:33:49Z</dcterms:created>
  <dcterms:modified xsi:type="dcterms:W3CDTF">2013-01-28T10:51:01Z</dcterms:modified>
  <cp:category/>
  <cp:version/>
  <cp:contentType/>
  <cp:contentStatus/>
</cp:coreProperties>
</file>